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4\1880$\Current Courses\00 Instructional Facilitators\"/>
    </mc:Choice>
  </mc:AlternateContent>
  <bookViews>
    <workbookView xWindow="0" yWindow="0" windowWidth="19200" windowHeight="11745"/>
  </bookViews>
  <sheets>
    <sheet name="Sheet1" sheetId="1" r:id="rId1"/>
  </sheets>
  <definedNames>
    <definedName name="_xlnm.Print_Area" localSheetId="0">Sheet1!$A$1:$E$60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8" i="1" l="1"/>
  <c r="E36" i="1" l="1"/>
  <c r="E44" i="1" l="1"/>
  <c r="B52" i="1"/>
  <c r="B53" i="1" s="1"/>
  <c r="B54" i="1" l="1"/>
  <c r="B49" i="1"/>
  <c r="B50" i="1" s="1"/>
  <c r="E22" i="1"/>
  <c r="E5" i="1"/>
  <c r="E39" i="1"/>
  <c r="E41" i="1"/>
  <c r="E20" i="1"/>
  <c r="E45" i="1" l="1"/>
  <c r="E42" i="1"/>
  <c r="E43" i="1" l="1"/>
  <c r="E40" i="1"/>
  <c r="E38" i="1"/>
  <c r="E37" i="1"/>
  <c r="E35" i="1"/>
  <c r="E34" i="1"/>
  <c r="E33" i="1"/>
  <c r="E32" i="1"/>
  <c r="E31" i="1"/>
  <c r="E30" i="1"/>
  <c r="E29" i="1"/>
  <c r="E28" i="1"/>
  <c r="E27" i="1"/>
  <c r="E21" i="1"/>
  <c r="E19" i="1"/>
  <c r="E18" i="1"/>
  <c r="E17" i="1"/>
  <c r="E16" i="1"/>
  <c r="E15" i="1"/>
  <c r="E6" i="1" l="1"/>
  <c r="E7" i="1"/>
  <c r="E8" i="1"/>
  <c r="E9" i="1"/>
  <c r="E10" i="1"/>
  <c r="E11" i="1"/>
  <c r="E12" i="1"/>
  <c r="E13" i="1"/>
  <c r="E14" i="1"/>
  <c r="E23" i="1" l="1"/>
  <c r="E52" i="1" s="1"/>
  <c r="E46" i="1"/>
  <c r="E49" i="1" s="1"/>
  <c r="E48" i="1" l="1"/>
  <c r="E50" i="1"/>
  <c r="E53" i="1"/>
  <c r="E54" i="1" s="1"/>
</calcChain>
</file>

<file path=xl/sharedStrings.xml><?xml version="1.0" encoding="utf-8"?>
<sst xmlns="http://schemas.openxmlformats.org/spreadsheetml/2006/main" count="110" uniqueCount="99">
  <si>
    <t>Research</t>
  </si>
  <si>
    <t>Reflective Writing Assignment</t>
  </si>
  <si>
    <t>Self-Assessment/Evaluation</t>
  </si>
  <si>
    <t>Tutorials</t>
  </si>
  <si>
    <t>Work Plan Analysis</t>
  </si>
  <si>
    <t>Description</t>
  </si>
  <si>
    <t>Average Hour Per Occurence</t>
  </si>
  <si>
    <t>Number of Occurences</t>
  </si>
  <si>
    <t>Total Hours</t>
  </si>
  <si>
    <t>Course Component</t>
  </si>
  <si>
    <t>Critical-Case Analysis/Transcription</t>
  </si>
  <si>
    <t>Clinical Field Application</t>
  </si>
  <si>
    <t>Exam</t>
  </si>
  <si>
    <t>Instructive Feedback</t>
  </si>
  <si>
    <t>Multimedia</t>
  </si>
  <si>
    <t>Online Discussion Boards</t>
  </si>
  <si>
    <t>Papers/Essays</t>
  </si>
  <si>
    <t>Portfolios</t>
  </si>
  <si>
    <t>Practice/Simulation Activities</t>
  </si>
  <si>
    <t>Presentations</t>
  </si>
  <si>
    <t>Quizzes</t>
  </si>
  <si>
    <t>Reading Assignments</t>
  </si>
  <si>
    <t>Library guidance and overview of resources</t>
  </si>
  <si>
    <t>Orientation to syllabus/course guide/responsibilities and policies</t>
  </si>
  <si>
    <t>Orientation to technology</t>
  </si>
  <si>
    <t>Presentation</t>
  </si>
  <si>
    <t>Self or Peer Assessment of work</t>
  </si>
  <si>
    <t>Student Project</t>
  </si>
  <si>
    <t>Reading, responding and contributing to an online discussion.</t>
  </si>
  <si>
    <t>Any type of assignment reading such as textbook, or journal.  Number of occurrences equals the number of pages.</t>
  </si>
  <si>
    <t>Faculty delivered synchronous or asynchronous presentation and instruction related to course objectives.  Time over an hour should be clearly listed on the syllabus.</t>
  </si>
  <si>
    <t>Faculty directed review of technology related to course objectives.</t>
  </si>
  <si>
    <t>Faculty directed reviewing of film or filmed speaker event related to course objectives.</t>
  </si>
  <si>
    <t>Planned, facilitated and monitored with a pedagogical purpose.</t>
  </si>
  <si>
    <t>Course Component-Direct Instruction</t>
  </si>
  <si>
    <t>Blogs and Reflective Journals</t>
  </si>
  <si>
    <t>Case Study</t>
  </si>
  <si>
    <t>Students’ opportunity to show learning and application of learning through reflection, thoughtful analysis and application to new experiences.</t>
  </si>
  <si>
    <t>Faculty directed activity requiring in-depth, application, synthesis, evaluation related to course objectives.  Including faculty feedback and assessment.</t>
  </si>
  <si>
    <t>Chat rooms(hangout, skype, mobile connect, tele-conference)</t>
  </si>
  <si>
    <t>Can include phone meetings, in person or other multi-media communication, formative or summative feedback and must be planned and documented on syllabus.</t>
  </si>
  <si>
    <t>Consultation/meeting/conference</t>
  </si>
  <si>
    <t>Discussion Boards</t>
  </si>
  <si>
    <t>Field Trips</t>
  </si>
  <si>
    <t>Group activity writing</t>
  </si>
  <si>
    <t>Group activity reading</t>
  </si>
  <si>
    <t>Group project</t>
  </si>
  <si>
    <t>Faculty directed outside of class analysis resulting in paper preparation or student presentation.</t>
  </si>
  <si>
    <t>Faculty directed group activity including writing.  Can count each week as an occurrence.</t>
  </si>
  <si>
    <t>Faculty directed group reading.  Can count each week as an occurrence.</t>
  </si>
  <si>
    <t>Faculty directed activity targeted toward specific learning objectives; students work together and prepare project with faculty provided guidance to the group.  Can count each week as an occurrence.</t>
  </si>
  <si>
    <t>Hands on simulated, active, learning</t>
  </si>
  <si>
    <t>Any type of student written reflection such as a journal. Number of occurences equals the number of pages.</t>
  </si>
  <si>
    <t>Finding, reviewing and reading for presentation or paper.</t>
  </si>
  <si>
    <t>Formative student self-analysis activity to gain insight.</t>
  </si>
  <si>
    <t>Satistical Analysis</t>
  </si>
  <si>
    <t>Analysis of data. Occurrences equal the number of analysis.</t>
  </si>
  <si>
    <t>Analysis of Lesson or other professional work plan.</t>
  </si>
  <si>
    <t>Total direct instruction</t>
  </si>
  <si>
    <t>Total out of class</t>
  </si>
  <si>
    <t>TOTAL DIRECT INSTRUCTION TIME:</t>
  </si>
  <si>
    <t>TOTAL OUT -OF-CLASS TIME:</t>
  </si>
  <si>
    <t>GRADUATE</t>
  </si>
  <si>
    <t>TOTAL:</t>
  </si>
  <si>
    <t>Undergraduate/Professional Degree</t>
  </si>
  <si>
    <t>Graduate/Academic Degree</t>
  </si>
  <si>
    <t>3 hour course</t>
  </si>
  <si>
    <t>2 hour course</t>
  </si>
  <si>
    <t>1 hour course</t>
  </si>
  <si>
    <t>4 hour course</t>
  </si>
  <si>
    <t>Faculty directed threaded discussions that relates directly to course objectives.  Thoughtful analysis of course material and readings as well reflective and insightful comments on the posts of others is expected.</t>
  </si>
  <si>
    <t>Faculty directed basic overview; part of research process and includes searching and evaluating resources related to course objectives.</t>
  </si>
  <si>
    <t>Faculty directed use of social media,  video, pod casts, VOD cast, music, etc., including a written analysis.</t>
  </si>
  <si>
    <t>Faculty directed review including student signature of completion.</t>
  </si>
  <si>
    <t>Faculty directed activity targeted toward specific learning objectives; student work independently and completes project with faculty provided guidance.  Can count each week as a an occurance.</t>
  </si>
  <si>
    <t>Assignment</t>
  </si>
  <si>
    <t>Examples:  Editing, math problems, questions at the end of text, application of a lesson or work sheet.</t>
  </si>
  <si>
    <t>May include written analysis verbatim transcription of client/student session.</t>
  </si>
  <si>
    <t>Work related to the placement of student teaching, or clinical agency or school.</t>
  </si>
  <si>
    <t>Assessment of knowledge can be  take-home or online.</t>
  </si>
  <si>
    <t>Assigned student review of a project or paper for revision purposes.  Must be listed on syllabus.</t>
  </si>
  <si>
    <t>Assigned videos, podcasts, VOD cast,  music, or Power Point, etc.</t>
  </si>
  <si>
    <t>Compilation of student artifacts.</t>
  </si>
  <si>
    <t>Completion of a task or application of knowledge.</t>
  </si>
  <si>
    <t>Preparation of already researched topic, includes creating multimedia for the presentation.</t>
  </si>
  <si>
    <t>Assessment of the knowledge can be in a timed, online environment or take-home.</t>
  </si>
  <si>
    <t>Online or otherwise available multimedia lesson.</t>
  </si>
  <si>
    <t>Faculty directed synchronous opportunity for collaborative learning.  Defined expectations of participation are given to all students through the syllabus.</t>
  </si>
  <si>
    <t>Independent application of learning.</t>
  </si>
  <si>
    <t>TARGET DIRECT INSTRUCTION TIME:</t>
  </si>
  <si>
    <t>TARGET OUT -OF-CLASS TIME:</t>
  </si>
  <si>
    <t>COURSE CREDIT HOURS:</t>
  </si>
  <si>
    <t>TOTAL TARGET HOURS:</t>
  </si>
  <si>
    <t>Papers and essays using APA style (or another style) writing and editing. Occurrence equals the number of page numbers required.</t>
  </si>
  <si>
    <r>
      <rPr>
        <b/>
        <sz val="14"/>
        <color theme="1"/>
        <rFont val="Calibri"/>
        <family val="2"/>
        <scheme val="minor"/>
      </rPr>
      <t xml:space="preserve">Part 2:  OUT-OF-CLASS WORK </t>
    </r>
    <r>
      <rPr>
        <b/>
        <sz val="11"/>
        <color theme="1"/>
        <rFont val="Calibri"/>
        <family val="2"/>
        <scheme val="minor"/>
      </rPr>
      <t xml:space="preserve">(Homework)   Use the form below to audit your course homework to determine credit hr equivalents. </t>
    </r>
  </si>
  <si>
    <r>
      <rPr>
        <b/>
        <sz val="14"/>
        <color theme="1"/>
        <rFont val="Calibri"/>
        <family val="2"/>
        <scheme val="minor"/>
      </rPr>
      <t>Part 1: Faculty Directed Activities</t>
    </r>
    <r>
      <rPr>
        <b/>
        <sz val="11"/>
        <color theme="1"/>
        <rFont val="Calibri"/>
        <family val="2"/>
        <scheme val="minor"/>
      </rPr>
      <t xml:space="preserve"> (Online) These activities with faculty involvement count should be equivalent to the face to face part of an on campus courses.</t>
    </r>
  </si>
  <si>
    <r>
      <rPr>
        <b/>
        <sz val="12"/>
        <color theme="1"/>
        <rFont val="Calibri"/>
        <family val="2"/>
        <scheme val="minor"/>
      </rPr>
      <t xml:space="preserve">Instructions: </t>
    </r>
    <r>
      <rPr>
        <sz val="12"/>
        <color theme="1"/>
        <rFont val="Calibri"/>
        <family val="2"/>
        <scheme val="minor"/>
      </rPr>
      <t>Enter the credit hours for the course in C1. Fill in the number of occurences for various course activities. Adjust the average hour per occurance as appropriate. Remove unnecessary rows.</t>
    </r>
  </si>
  <si>
    <t>UNDERGRAD (or Professional Masters Degree)</t>
  </si>
  <si>
    <t>Lecture (on-line, live synchronous/asynchronous)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</si>
</sst>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rgb="FF3F3F3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0" borderId="1"/>
    <xf numFmtId="0" fontId="6" fillId="6" borderId="5" applyNumberFormat="0" applyAlignment="0" applyProtection="0"/>
    <xf numFmtId="0" fontId="7" fillId="7" borderId="6" applyNumberFormat="0" applyAlignment="0" applyProtection="0"/>
  </cellStyleXfs>
  <cellXfs count="32">
    <xf numFmtId="0" fontId="0" fillId="0" borderId="0" xfId="0"/>
    <xf numFmtId="0" fontId="1" fillId="0" borderId="1" xfId="5"/>
    <xf numFmtId="0" fontId="1" fillId="5" borderId="1" xfId="4" applyBorder="1"/>
    <xf numFmtId="0" fontId="1" fillId="0" borderId="1" xfId="5" applyAlignment="1">
      <alignment wrapText="1"/>
    </xf>
    <xf numFmtId="0" fontId="1" fillId="2" borderId="1" xfId="1" applyBorder="1" applyAlignment="1">
      <alignment wrapText="1"/>
    </xf>
    <xf numFmtId="0" fontId="0" fillId="0" borderId="1" xfId="5" applyFont="1"/>
    <xf numFmtId="0" fontId="0" fillId="0" borderId="1" xfId="5" applyFont="1" applyAlignment="1">
      <alignment wrapText="1"/>
    </xf>
    <xf numFmtId="0" fontId="1" fillId="5" borderId="1" xfId="4" applyBorder="1" applyAlignment="1">
      <alignment horizontal="right"/>
    </xf>
    <xf numFmtId="0" fontId="0" fillId="5" borderId="1" xfId="4" applyFont="1" applyBorder="1" applyAlignment="1">
      <alignment horizontal="right"/>
    </xf>
    <xf numFmtId="0" fontId="4" fillId="4" borderId="2" xfId="3" applyFont="1" applyBorder="1" applyAlignment="1">
      <alignment horizontal="center"/>
    </xf>
    <xf numFmtId="0" fontId="3" fillId="4" borderId="3" xfId="3" applyFont="1" applyBorder="1" applyAlignment="1">
      <alignment horizontal="center"/>
    </xf>
    <xf numFmtId="0" fontId="3" fillId="4" borderId="4" xfId="3" applyFont="1" applyBorder="1" applyAlignment="1">
      <alignment horizontal="center"/>
    </xf>
    <xf numFmtId="0" fontId="0" fillId="5" borderId="1" xfId="4" applyFont="1" applyBorder="1" applyAlignment="1">
      <alignment horizontal="right"/>
    </xf>
    <xf numFmtId="0" fontId="1" fillId="5" borderId="1" xfId="4" applyBorder="1" applyAlignment="1">
      <alignment horizontal="right"/>
    </xf>
    <xf numFmtId="0" fontId="1" fillId="5" borderId="2" xfId="4" applyBorder="1" applyAlignment="1">
      <alignment horizontal="right"/>
    </xf>
    <xf numFmtId="0" fontId="1" fillId="5" borderId="4" xfId="4" applyBorder="1" applyAlignment="1">
      <alignment horizontal="right"/>
    </xf>
    <xf numFmtId="0" fontId="3" fillId="4" borderId="1" xfId="3" applyFont="1" applyBorder="1" applyAlignment="1">
      <alignment horizontal="center" wrapText="1"/>
    </xf>
    <xf numFmtId="0" fontId="2" fillId="3" borderId="1" xfId="2" applyFont="1" applyBorder="1" applyAlignment="1">
      <alignment wrapText="1"/>
    </xf>
    <xf numFmtId="0" fontId="3" fillId="2" borderId="8" xfId="1" applyFont="1" applyBorder="1" applyAlignment="1">
      <alignment wrapText="1"/>
    </xf>
    <xf numFmtId="0" fontId="2" fillId="2" borderId="7" xfId="1" applyFont="1" applyBorder="1" applyAlignment="1">
      <alignment wrapText="1"/>
    </xf>
    <xf numFmtId="0" fontId="8" fillId="8" borderId="1" xfId="1" applyFont="1" applyFill="1" applyBorder="1" applyAlignment="1">
      <alignment wrapText="1"/>
    </xf>
    <xf numFmtId="0" fontId="3" fillId="8" borderId="1" xfId="1" applyFont="1" applyFill="1" applyBorder="1" applyAlignment="1">
      <alignment wrapText="1"/>
    </xf>
    <xf numFmtId="0" fontId="6" fillId="8" borderId="5" xfId="6" applyFill="1" applyAlignment="1">
      <alignment horizontal="right"/>
    </xf>
    <xf numFmtId="1" fontId="10" fillId="8" borderId="6" xfId="7" applyNumberFormat="1" applyFont="1" applyFill="1" applyAlignment="1">
      <alignment horizontal="center"/>
    </xf>
    <xf numFmtId="0" fontId="2" fillId="8" borderId="2" xfId="3" applyFont="1" applyFill="1" applyBorder="1" applyAlignment="1">
      <alignment horizontal="right" wrapText="1"/>
    </xf>
    <xf numFmtId="0" fontId="2" fillId="8" borderId="3" xfId="3" applyFont="1" applyFill="1" applyBorder="1" applyAlignment="1">
      <alignment horizontal="right" wrapText="1"/>
    </xf>
    <xf numFmtId="0" fontId="2" fillId="8" borderId="4" xfId="3" applyFont="1" applyFill="1" applyBorder="1" applyAlignment="1">
      <alignment horizontal="right" wrapText="1"/>
    </xf>
    <xf numFmtId="0" fontId="1" fillId="8" borderId="1" xfId="5" applyFill="1" applyAlignment="1">
      <alignment wrapText="1"/>
    </xf>
    <xf numFmtId="0" fontId="2" fillId="8" borderId="2" xfId="3" applyFont="1" applyFill="1" applyBorder="1" applyAlignment="1">
      <alignment horizontal="right"/>
    </xf>
    <xf numFmtId="0" fontId="2" fillId="8" borderId="3" xfId="3" applyFont="1" applyFill="1" applyBorder="1" applyAlignment="1">
      <alignment horizontal="right"/>
    </xf>
    <xf numFmtId="0" fontId="2" fillId="8" borderId="4" xfId="3" applyFont="1" applyFill="1" applyBorder="1" applyAlignment="1">
      <alignment horizontal="right"/>
    </xf>
    <xf numFmtId="0" fontId="1" fillId="8" borderId="1" xfId="5" applyFill="1"/>
  </cellXfs>
  <cellStyles count="8">
    <cellStyle name="20% - Accent3" xfId="3" builtinId="38"/>
    <cellStyle name="20% - Accent4" xfId="4" builtinId="42"/>
    <cellStyle name="20% - Accent6" xfId="1" builtinId="50"/>
    <cellStyle name="40% - Accent6" xfId="2" builtinId="51"/>
    <cellStyle name="Input" xfId="6" builtinId="20"/>
    <cellStyle name="Normal" xfId="0" builtinId="0"/>
    <cellStyle name="Output" xfId="7" builtinId="21"/>
    <cellStyle name="Style 1" xfId="5"/>
  </cellStyles>
  <dxfs count="1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3</xdr:row>
      <xdr:rowOff>0</xdr:rowOff>
    </xdr:from>
    <xdr:ext cx="65" cy="172227"/>
    <xdr:sp macro="" textlink="">
      <xdr:nvSpPr>
        <xdr:cNvPr id="2" name="TextBox 1"/>
        <xdr:cNvSpPr txBox="1"/>
      </xdr:nvSpPr>
      <xdr:spPr>
        <a:xfrm>
          <a:off x="5534025" y="3138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57150</xdr:colOff>
      <xdr:row>1</xdr:row>
      <xdr:rowOff>0</xdr:rowOff>
    </xdr:from>
    <xdr:ext cx="65" cy="172227"/>
    <xdr:sp macro="" textlink="">
      <xdr:nvSpPr>
        <xdr:cNvPr id="3" name="TextBox 2"/>
        <xdr:cNvSpPr txBox="1"/>
      </xdr:nvSpPr>
      <xdr:spPr>
        <a:xfrm>
          <a:off x="6677025" y="381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showRuler="0" zoomScaleNormal="100" zoomScaleSheetLayoutView="100" workbookViewId="0">
      <pane ySplit="3" topLeftCell="A13" activePane="bottomLeft" state="frozen"/>
      <selection pane="bottomLeft" activeCell="A16" sqref="A16"/>
    </sheetView>
  </sheetViews>
  <sheetFormatPr defaultRowHeight="15" x14ac:dyDescent="0.25"/>
  <cols>
    <col min="1" max="1" width="32.85546875" bestFit="1" customWidth="1"/>
    <col min="2" max="2" width="41.28515625" customWidth="1"/>
    <col min="3" max="3" width="25.140625" customWidth="1"/>
    <col min="4" max="4" width="15" customWidth="1"/>
    <col min="5" max="5" width="11" bestFit="1" customWidth="1"/>
    <col min="6" max="6" width="3.28515625" customWidth="1"/>
  </cols>
  <sheetData>
    <row r="1" spans="1:5" ht="28.5" x14ac:dyDescent="0.45">
      <c r="A1" s="22" t="s">
        <v>91</v>
      </c>
      <c r="B1" s="22"/>
      <c r="C1" s="23">
        <v>3</v>
      </c>
      <c r="D1" s="23"/>
      <c r="E1" s="23"/>
    </row>
    <row r="2" spans="1:5" ht="38.25" customHeight="1" x14ac:dyDescent="0.45">
      <c r="A2" s="20" t="s">
        <v>96</v>
      </c>
      <c r="B2" s="21"/>
      <c r="C2" s="21"/>
      <c r="D2" s="21"/>
      <c r="E2" s="21"/>
    </row>
    <row r="3" spans="1:5" ht="29.25" customHeight="1" thickBot="1" x14ac:dyDescent="0.3">
      <c r="A3" s="19" t="s">
        <v>34</v>
      </c>
      <c r="B3" s="19" t="s">
        <v>5</v>
      </c>
      <c r="C3" s="19" t="s">
        <v>6</v>
      </c>
      <c r="D3" s="19" t="s">
        <v>7</v>
      </c>
      <c r="E3" s="19" t="s">
        <v>8</v>
      </c>
    </row>
    <row r="4" spans="1:5" ht="58.5" customHeight="1" x14ac:dyDescent="0.45">
      <c r="A4" s="18" t="s">
        <v>95</v>
      </c>
      <c r="B4" s="18"/>
      <c r="C4" s="18"/>
      <c r="D4" s="18"/>
      <c r="E4" s="18"/>
    </row>
    <row r="5" spans="1:5" ht="60" x14ac:dyDescent="0.25">
      <c r="A5" s="3" t="s">
        <v>35</v>
      </c>
      <c r="B5" s="3" t="s">
        <v>37</v>
      </c>
      <c r="C5" s="3">
        <v>1</v>
      </c>
      <c r="D5" s="3"/>
      <c r="E5" s="3">
        <f t="shared" ref="E5:E22" si="0">C5*D5</f>
        <v>0</v>
      </c>
    </row>
    <row r="6" spans="1:5" ht="60" x14ac:dyDescent="0.25">
      <c r="A6" s="3" t="s">
        <v>36</v>
      </c>
      <c r="B6" s="3" t="s">
        <v>38</v>
      </c>
      <c r="C6" s="3">
        <v>2</v>
      </c>
      <c r="D6" s="3"/>
      <c r="E6" s="3">
        <f t="shared" si="0"/>
        <v>0</v>
      </c>
    </row>
    <row r="7" spans="1:5" ht="60" x14ac:dyDescent="0.25">
      <c r="A7" s="3" t="s">
        <v>39</v>
      </c>
      <c r="B7" s="6" t="s">
        <v>87</v>
      </c>
      <c r="C7" s="3">
        <v>0.5</v>
      </c>
      <c r="D7" s="3"/>
      <c r="E7" s="3">
        <f t="shared" si="0"/>
        <v>0</v>
      </c>
    </row>
    <row r="8" spans="1:5" ht="60" x14ac:dyDescent="0.25">
      <c r="A8" s="3" t="s">
        <v>41</v>
      </c>
      <c r="B8" s="3" t="s">
        <v>40</v>
      </c>
      <c r="C8" s="3">
        <v>1.25</v>
      </c>
      <c r="D8" s="3"/>
      <c r="E8" s="3">
        <f t="shared" si="0"/>
        <v>0</v>
      </c>
    </row>
    <row r="9" spans="1:5" ht="76.5" customHeight="1" x14ac:dyDescent="0.25">
      <c r="A9" s="3" t="s">
        <v>42</v>
      </c>
      <c r="B9" s="6" t="s">
        <v>70</v>
      </c>
      <c r="C9" s="3">
        <v>1.5</v>
      </c>
      <c r="D9" s="3"/>
      <c r="E9" s="3">
        <f t="shared" si="0"/>
        <v>0</v>
      </c>
    </row>
    <row r="10" spans="1:5" ht="45.75" customHeight="1" x14ac:dyDescent="0.25">
      <c r="A10" s="3" t="s">
        <v>43</v>
      </c>
      <c r="B10" s="3" t="s">
        <v>47</v>
      </c>
      <c r="C10" s="3">
        <v>2</v>
      </c>
      <c r="D10" s="3"/>
      <c r="E10" s="3">
        <f t="shared" si="0"/>
        <v>0</v>
      </c>
    </row>
    <row r="11" spans="1:5" ht="45" x14ac:dyDescent="0.25">
      <c r="A11" s="3" t="s">
        <v>44</v>
      </c>
      <c r="B11" s="3" t="s">
        <v>48</v>
      </c>
      <c r="C11" s="3">
        <v>1</v>
      </c>
      <c r="D11" s="3"/>
      <c r="E11" s="3">
        <f t="shared" si="0"/>
        <v>0</v>
      </c>
    </row>
    <row r="12" spans="1:5" ht="30" x14ac:dyDescent="0.25">
      <c r="A12" s="3" t="s">
        <v>45</v>
      </c>
      <c r="B12" s="3" t="s">
        <v>49</v>
      </c>
      <c r="C12" s="3">
        <v>1</v>
      </c>
      <c r="D12" s="3"/>
      <c r="E12" s="3">
        <f t="shared" si="0"/>
        <v>0</v>
      </c>
    </row>
    <row r="13" spans="1:5" ht="75" x14ac:dyDescent="0.25">
      <c r="A13" s="3" t="s">
        <v>46</v>
      </c>
      <c r="B13" s="3" t="s">
        <v>50</v>
      </c>
      <c r="C13" s="3">
        <v>1</v>
      </c>
      <c r="D13" s="3"/>
      <c r="E13" s="3">
        <f t="shared" si="0"/>
        <v>0</v>
      </c>
    </row>
    <row r="14" spans="1:5" ht="14.25" customHeight="1" x14ac:dyDescent="0.25">
      <c r="A14" s="3" t="s">
        <v>51</v>
      </c>
      <c r="B14" s="6" t="s">
        <v>88</v>
      </c>
      <c r="C14" s="3">
        <v>1</v>
      </c>
      <c r="D14" s="3"/>
      <c r="E14" s="3">
        <f t="shared" si="0"/>
        <v>0</v>
      </c>
    </row>
    <row r="15" spans="1:5" ht="60" x14ac:dyDescent="0.25">
      <c r="A15" s="6" t="s">
        <v>98</v>
      </c>
      <c r="B15" s="3" t="s">
        <v>30</v>
      </c>
      <c r="C15" s="3">
        <v>1</v>
      </c>
      <c r="D15" s="3"/>
      <c r="E15" s="3">
        <f t="shared" si="0"/>
        <v>0</v>
      </c>
    </row>
    <row r="16" spans="1:5" ht="60" x14ac:dyDescent="0.25">
      <c r="A16" s="3" t="s">
        <v>22</v>
      </c>
      <c r="B16" s="6" t="s">
        <v>71</v>
      </c>
      <c r="C16" s="3">
        <v>1</v>
      </c>
      <c r="D16" s="3"/>
      <c r="E16" s="3">
        <f t="shared" si="0"/>
        <v>0</v>
      </c>
    </row>
    <row r="17" spans="1:5" ht="45" x14ac:dyDescent="0.25">
      <c r="A17" s="6" t="s">
        <v>14</v>
      </c>
      <c r="B17" s="6" t="s">
        <v>72</v>
      </c>
      <c r="C17" s="3">
        <v>1</v>
      </c>
      <c r="D17" s="3"/>
      <c r="E17" s="3">
        <f t="shared" si="0"/>
        <v>0</v>
      </c>
    </row>
    <row r="18" spans="1:5" ht="30" x14ac:dyDescent="0.25">
      <c r="A18" s="3" t="s">
        <v>23</v>
      </c>
      <c r="B18" s="6" t="s">
        <v>73</v>
      </c>
      <c r="C18" s="3">
        <v>1</v>
      </c>
      <c r="D18" s="3"/>
      <c r="E18" s="3">
        <f t="shared" si="0"/>
        <v>0</v>
      </c>
    </row>
    <row r="19" spans="1:5" ht="30" x14ac:dyDescent="0.25">
      <c r="A19" s="3" t="s">
        <v>24</v>
      </c>
      <c r="B19" s="3" t="s">
        <v>31</v>
      </c>
      <c r="C19" s="3">
        <v>1.5</v>
      </c>
      <c r="D19" s="3"/>
      <c r="E19" s="3">
        <f t="shared" si="0"/>
        <v>0</v>
      </c>
    </row>
    <row r="20" spans="1:5" ht="30" x14ac:dyDescent="0.25">
      <c r="A20" s="3" t="s">
        <v>25</v>
      </c>
      <c r="B20" s="3" t="s">
        <v>32</v>
      </c>
      <c r="C20" s="3">
        <v>1</v>
      </c>
      <c r="D20" s="3"/>
      <c r="E20" s="3">
        <f t="shared" si="0"/>
        <v>0</v>
      </c>
    </row>
    <row r="21" spans="1:5" ht="30" x14ac:dyDescent="0.25">
      <c r="A21" s="3" t="s">
        <v>26</v>
      </c>
      <c r="B21" s="3" t="s">
        <v>33</v>
      </c>
      <c r="C21" s="3">
        <v>1</v>
      </c>
      <c r="D21" s="3"/>
      <c r="E21" s="3">
        <f t="shared" si="0"/>
        <v>0</v>
      </c>
    </row>
    <row r="22" spans="1:5" ht="75" x14ac:dyDescent="0.25">
      <c r="A22" s="3" t="s">
        <v>27</v>
      </c>
      <c r="B22" s="6" t="s">
        <v>74</v>
      </c>
      <c r="C22" s="3">
        <v>1</v>
      </c>
      <c r="D22" s="3"/>
      <c r="E22" s="3">
        <f t="shared" si="0"/>
        <v>0</v>
      </c>
    </row>
    <row r="23" spans="1:5" x14ac:dyDescent="0.25">
      <c r="A23" s="24" t="s">
        <v>58</v>
      </c>
      <c r="B23" s="25"/>
      <c r="C23" s="25"/>
      <c r="D23" s="26"/>
      <c r="E23" s="27">
        <f>SUM(E5:E22)</f>
        <v>0</v>
      </c>
    </row>
    <row r="24" spans="1:5" ht="11.25" customHeight="1" x14ac:dyDescent="0.45">
      <c r="A24" s="16"/>
      <c r="B24" s="16"/>
      <c r="C24" s="16"/>
      <c r="D24" s="16"/>
      <c r="E24" s="16"/>
    </row>
    <row r="25" spans="1:5" ht="37.5" customHeight="1" x14ac:dyDescent="0.25">
      <c r="A25" s="17" t="s">
        <v>94</v>
      </c>
      <c r="B25" s="17"/>
      <c r="C25" s="17"/>
      <c r="D25" s="17"/>
      <c r="E25" s="17"/>
    </row>
    <row r="26" spans="1:5" ht="30" x14ac:dyDescent="0.25">
      <c r="A26" s="4" t="s">
        <v>9</v>
      </c>
      <c r="B26" s="4" t="s">
        <v>5</v>
      </c>
      <c r="C26" s="4" t="s">
        <v>6</v>
      </c>
      <c r="D26" s="4" t="s">
        <v>7</v>
      </c>
      <c r="E26" s="4" t="s">
        <v>8</v>
      </c>
    </row>
    <row r="27" spans="1:5" ht="30.75" customHeight="1" x14ac:dyDescent="0.25">
      <c r="A27" s="6" t="s">
        <v>75</v>
      </c>
      <c r="B27" s="6" t="s">
        <v>76</v>
      </c>
      <c r="C27" s="3">
        <v>2.5</v>
      </c>
      <c r="D27" s="3"/>
      <c r="E27" s="3">
        <f t="shared" ref="E27:E44" si="1">C27*D27</f>
        <v>0</v>
      </c>
    </row>
    <row r="28" spans="1:5" ht="30" x14ac:dyDescent="0.25">
      <c r="A28" s="3" t="s">
        <v>10</v>
      </c>
      <c r="B28" s="6" t="s">
        <v>77</v>
      </c>
      <c r="C28" s="3">
        <v>2.5</v>
      </c>
      <c r="D28" s="3"/>
      <c r="E28" s="3">
        <f t="shared" si="1"/>
        <v>0</v>
      </c>
    </row>
    <row r="29" spans="1:5" ht="30" x14ac:dyDescent="0.25">
      <c r="A29" s="3" t="s">
        <v>11</v>
      </c>
      <c r="B29" s="6" t="s">
        <v>78</v>
      </c>
      <c r="C29" s="3">
        <v>2</v>
      </c>
      <c r="D29" s="3"/>
      <c r="E29" s="3">
        <f t="shared" si="1"/>
        <v>0</v>
      </c>
    </row>
    <row r="30" spans="1:5" ht="30" x14ac:dyDescent="0.25">
      <c r="A30" s="3" t="s">
        <v>12</v>
      </c>
      <c r="B30" s="6" t="s">
        <v>79</v>
      </c>
      <c r="C30" s="3">
        <v>3</v>
      </c>
      <c r="D30" s="3"/>
      <c r="E30" s="3">
        <f t="shared" si="1"/>
        <v>0</v>
      </c>
    </row>
    <row r="31" spans="1:5" ht="45" x14ac:dyDescent="0.25">
      <c r="A31" s="3" t="s">
        <v>13</v>
      </c>
      <c r="B31" s="6" t="s">
        <v>80</v>
      </c>
      <c r="C31" s="3">
        <v>0.5</v>
      </c>
      <c r="D31" s="3"/>
      <c r="E31" s="3">
        <f t="shared" si="1"/>
        <v>0</v>
      </c>
    </row>
    <row r="32" spans="1:5" ht="30" x14ac:dyDescent="0.25">
      <c r="A32" s="3" t="s">
        <v>14</v>
      </c>
      <c r="B32" s="6" t="s">
        <v>81</v>
      </c>
      <c r="C32" s="3">
        <v>1.5</v>
      </c>
      <c r="D32" s="3"/>
      <c r="E32" s="3">
        <f t="shared" si="1"/>
        <v>0</v>
      </c>
    </row>
    <row r="33" spans="1:5" ht="30" x14ac:dyDescent="0.25">
      <c r="A33" s="3" t="s">
        <v>15</v>
      </c>
      <c r="B33" s="3" t="s">
        <v>28</v>
      </c>
      <c r="C33" s="3">
        <v>1.5</v>
      </c>
      <c r="D33" s="3"/>
      <c r="E33" s="3">
        <f t="shared" si="1"/>
        <v>0</v>
      </c>
    </row>
    <row r="34" spans="1:5" ht="60" x14ac:dyDescent="0.25">
      <c r="A34" s="3" t="s">
        <v>16</v>
      </c>
      <c r="B34" s="6" t="s">
        <v>93</v>
      </c>
      <c r="C34" s="3">
        <v>2.5</v>
      </c>
      <c r="D34" s="3"/>
      <c r="E34" s="3">
        <f t="shared" si="1"/>
        <v>0</v>
      </c>
    </row>
    <row r="35" spans="1:5" x14ac:dyDescent="0.25">
      <c r="A35" s="3" t="s">
        <v>17</v>
      </c>
      <c r="B35" s="6" t="s">
        <v>82</v>
      </c>
      <c r="C35" s="3">
        <v>3</v>
      </c>
      <c r="D35" s="3"/>
      <c r="E35" s="3">
        <f t="shared" si="1"/>
        <v>0</v>
      </c>
    </row>
    <row r="36" spans="1:5" ht="30" x14ac:dyDescent="0.25">
      <c r="A36" s="3" t="s">
        <v>18</v>
      </c>
      <c r="B36" s="6" t="s">
        <v>83</v>
      </c>
      <c r="C36" s="3">
        <v>1.5</v>
      </c>
      <c r="D36" s="3"/>
      <c r="E36" s="3">
        <f t="shared" si="1"/>
        <v>0</v>
      </c>
    </row>
    <row r="37" spans="1:5" ht="45" x14ac:dyDescent="0.25">
      <c r="A37" s="3" t="s">
        <v>19</v>
      </c>
      <c r="B37" s="6" t="s">
        <v>84</v>
      </c>
      <c r="C37" s="3">
        <v>1.5</v>
      </c>
      <c r="D37" s="3"/>
      <c r="E37" s="3">
        <f t="shared" si="1"/>
        <v>0</v>
      </c>
    </row>
    <row r="38" spans="1:5" ht="30" x14ac:dyDescent="0.25">
      <c r="A38" s="3" t="s">
        <v>20</v>
      </c>
      <c r="B38" s="6" t="s">
        <v>85</v>
      </c>
      <c r="C38" s="3">
        <v>1.5</v>
      </c>
      <c r="D38" s="3"/>
      <c r="E38" s="3">
        <f t="shared" si="1"/>
        <v>0</v>
      </c>
    </row>
    <row r="39" spans="1:5" ht="45" x14ac:dyDescent="0.25">
      <c r="A39" s="3" t="s">
        <v>21</v>
      </c>
      <c r="B39" s="3" t="s">
        <v>29</v>
      </c>
      <c r="C39" s="3">
        <v>0.25</v>
      </c>
      <c r="D39" s="3"/>
      <c r="E39" s="3">
        <f t="shared" si="1"/>
        <v>0</v>
      </c>
    </row>
    <row r="40" spans="1:5" ht="45" x14ac:dyDescent="0.25">
      <c r="A40" s="5" t="s">
        <v>1</v>
      </c>
      <c r="B40" s="6" t="s">
        <v>52</v>
      </c>
      <c r="C40" s="1">
        <v>0.25</v>
      </c>
      <c r="D40" s="1"/>
      <c r="E40" s="1">
        <f t="shared" si="1"/>
        <v>0</v>
      </c>
    </row>
    <row r="41" spans="1:5" ht="30" x14ac:dyDescent="0.25">
      <c r="A41" s="5" t="s">
        <v>0</v>
      </c>
      <c r="B41" s="6" t="s">
        <v>53</v>
      </c>
      <c r="C41" s="1">
        <v>2</v>
      </c>
      <c r="D41" s="1"/>
      <c r="E41" s="1">
        <f t="shared" si="1"/>
        <v>0</v>
      </c>
    </row>
    <row r="42" spans="1:5" ht="30" x14ac:dyDescent="0.25">
      <c r="A42" s="5" t="s">
        <v>2</v>
      </c>
      <c r="B42" s="6" t="s">
        <v>54</v>
      </c>
      <c r="C42" s="1">
        <v>1</v>
      </c>
      <c r="D42" s="1"/>
      <c r="E42" s="1">
        <f t="shared" si="1"/>
        <v>0</v>
      </c>
    </row>
    <row r="43" spans="1:5" ht="30" x14ac:dyDescent="0.25">
      <c r="A43" s="5" t="s">
        <v>55</v>
      </c>
      <c r="B43" s="6" t="s">
        <v>56</v>
      </c>
      <c r="C43" s="1">
        <v>0.25</v>
      </c>
      <c r="D43" s="1"/>
      <c r="E43" s="1">
        <f t="shared" si="1"/>
        <v>0</v>
      </c>
    </row>
    <row r="44" spans="1:5" ht="30" x14ac:dyDescent="0.25">
      <c r="A44" s="5" t="s">
        <v>3</v>
      </c>
      <c r="B44" s="6" t="s">
        <v>86</v>
      </c>
      <c r="C44" s="1">
        <v>1</v>
      </c>
      <c r="D44" s="1"/>
      <c r="E44" s="1">
        <f t="shared" si="1"/>
        <v>0</v>
      </c>
    </row>
    <row r="45" spans="1:5" ht="30" x14ac:dyDescent="0.25">
      <c r="A45" s="5" t="s">
        <v>4</v>
      </c>
      <c r="B45" s="6" t="s">
        <v>57</v>
      </c>
      <c r="C45" s="1">
        <v>1.5</v>
      </c>
      <c r="D45" s="1"/>
      <c r="E45" s="1">
        <f>C45*D45</f>
        <v>0</v>
      </c>
    </row>
    <row r="46" spans="1:5" x14ac:dyDescent="0.25">
      <c r="A46" s="28" t="s">
        <v>59</v>
      </c>
      <c r="B46" s="29"/>
      <c r="C46" s="29"/>
      <c r="D46" s="30"/>
      <c r="E46" s="31">
        <f>SUM(E27:E45)</f>
        <v>0</v>
      </c>
    </row>
    <row r="47" spans="1:5" ht="28.5" x14ac:dyDescent="0.45">
      <c r="A47" s="9" t="s">
        <v>97</v>
      </c>
      <c r="B47" s="10"/>
      <c r="C47" s="10"/>
      <c r="D47" s="10"/>
      <c r="E47" s="11"/>
    </row>
    <row r="48" spans="1:5" x14ac:dyDescent="0.25">
      <c r="A48" s="8" t="s">
        <v>89</v>
      </c>
      <c r="B48" s="7">
        <f>15*C1</f>
        <v>45</v>
      </c>
      <c r="C48" s="12" t="s">
        <v>60</v>
      </c>
      <c r="D48" s="13"/>
      <c r="E48" s="2">
        <f>E23</f>
        <v>0</v>
      </c>
    </row>
    <row r="49" spans="1:5" x14ac:dyDescent="0.25">
      <c r="A49" s="8" t="s">
        <v>90</v>
      </c>
      <c r="B49" s="7">
        <f>B48*2</f>
        <v>90</v>
      </c>
      <c r="C49" s="14" t="s">
        <v>61</v>
      </c>
      <c r="D49" s="15"/>
      <c r="E49" s="2">
        <f>E46</f>
        <v>0</v>
      </c>
    </row>
    <row r="50" spans="1:5" x14ac:dyDescent="0.25">
      <c r="A50" s="8" t="s">
        <v>92</v>
      </c>
      <c r="B50" s="7">
        <f>SUM(B48:B49)</f>
        <v>135</v>
      </c>
      <c r="C50" s="14" t="s">
        <v>63</v>
      </c>
      <c r="D50" s="15"/>
      <c r="E50" s="2">
        <f>SUM(E48:E49)</f>
        <v>0</v>
      </c>
    </row>
    <row r="51" spans="1:5" ht="28.5" x14ac:dyDescent="0.45">
      <c r="A51" s="9" t="s">
        <v>62</v>
      </c>
      <c r="B51" s="10"/>
      <c r="C51" s="10"/>
      <c r="D51" s="10"/>
      <c r="E51" s="11"/>
    </row>
    <row r="52" spans="1:5" x14ac:dyDescent="0.25">
      <c r="A52" s="8" t="s">
        <v>89</v>
      </c>
      <c r="B52" s="7">
        <f>15*C1</f>
        <v>45</v>
      </c>
      <c r="C52" s="14" t="s">
        <v>60</v>
      </c>
      <c r="D52" s="15"/>
      <c r="E52" s="2">
        <f>E23</f>
        <v>0</v>
      </c>
    </row>
    <row r="53" spans="1:5" x14ac:dyDescent="0.25">
      <c r="A53" s="8" t="s">
        <v>90</v>
      </c>
      <c r="B53" s="7">
        <f>3*B52</f>
        <v>135</v>
      </c>
      <c r="C53" s="14" t="s">
        <v>61</v>
      </c>
      <c r="D53" s="15"/>
      <c r="E53" s="2">
        <f>E46</f>
        <v>0</v>
      </c>
    </row>
    <row r="54" spans="1:5" x14ac:dyDescent="0.25">
      <c r="A54" s="8" t="s">
        <v>92</v>
      </c>
      <c r="B54" s="7">
        <f>SUM(B52:B53)</f>
        <v>180</v>
      </c>
      <c r="C54" s="14" t="s">
        <v>63</v>
      </c>
      <c r="D54" s="15"/>
      <c r="E54" s="2">
        <f>SUM(E52:E53)</f>
        <v>0</v>
      </c>
    </row>
    <row r="56" spans="1:5" x14ac:dyDescent="0.25">
      <c r="A56" s="1"/>
      <c r="B56" s="1" t="s">
        <v>64</v>
      </c>
      <c r="C56" s="1" t="s">
        <v>65</v>
      </c>
    </row>
    <row r="57" spans="1:5" x14ac:dyDescent="0.25">
      <c r="A57" s="1" t="s">
        <v>68</v>
      </c>
      <c r="B57" s="1">
        <v>45</v>
      </c>
      <c r="C57" s="1">
        <v>60</v>
      </c>
    </row>
    <row r="58" spans="1:5" x14ac:dyDescent="0.25">
      <c r="A58" s="1" t="s">
        <v>67</v>
      </c>
      <c r="B58" s="1">
        <v>90</v>
      </c>
      <c r="C58" s="1">
        <v>120</v>
      </c>
    </row>
    <row r="59" spans="1:5" x14ac:dyDescent="0.25">
      <c r="A59" s="1" t="s">
        <v>66</v>
      </c>
      <c r="B59" s="1">
        <v>135</v>
      </c>
      <c r="C59" s="1">
        <v>180</v>
      </c>
    </row>
    <row r="60" spans="1:5" x14ac:dyDescent="0.25">
      <c r="A60" s="1" t="s">
        <v>69</v>
      </c>
      <c r="B60" s="1">
        <v>180</v>
      </c>
      <c r="C60" s="1">
        <v>240</v>
      </c>
    </row>
  </sheetData>
  <mergeCells count="16">
    <mergeCell ref="C52:D52"/>
    <mergeCell ref="C53:D53"/>
    <mergeCell ref="C54:D54"/>
    <mergeCell ref="A4:E4"/>
    <mergeCell ref="A46:D46"/>
    <mergeCell ref="A24:E24"/>
    <mergeCell ref="A25:E25"/>
    <mergeCell ref="A23:D23"/>
    <mergeCell ref="C1:E1"/>
    <mergeCell ref="A1:B1"/>
    <mergeCell ref="A47:E47"/>
    <mergeCell ref="A51:E51"/>
    <mergeCell ref="C48:D48"/>
    <mergeCell ref="C49:D49"/>
    <mergeCell ref="C50:D50"/>
    <mergeCell ref="A2:E2"/>
  </mergeCells>
  <conditionalFormatting sqref="E54">
    <cfRule type="cellIs" dxfId="18" priority="1" operator="greaterThan">
      <formula>241</formula>
    </cfRule>
    <cfRule type="cellIs" dxfId="17" priority="2" operator="between">
      <formula>181</formula>
      <formula>239</formula>
    </cfRule>
    <cfRule type="cellIs" dxfId="16" priority="3" operator="between">
      <formula>121</formula>
      <formula>179</formula>
    </cfRule>
    <cfRule type="cellIs" dxfId="15" priority="4" operator="between">
      <formula>61</formula>
      <formula>119</formula>
    </cfRule>
    <cfRule type="cellIs" dxfId="14" priority="5" operator="between">
      <formula>0</formula>
      <formula>59</formula>
    </cfRule>
    <cfRule type="cellIs" dxfId="13" priority="6" operator="equal">
      <formula>240</formula>
    </cfRule>
    <cfRule type="cellIs" dxfId="12" priority="7" operator="equal">
      <formula>180</formula>
    </cfRule>
    <cfRule type="cellIs" dxfId="11" priority="8" operator="equal">
      <formula>120</formula>
    </cfRule>
    <cfRule type="cellIs" dxfId="10" priority="9" operator="equal">
      <formula>60</formula>
    </cfRule>
  </conditionalFormatting>
  <conditionalFormatting sqref="E50">
    <cfRule type="cellIs" dxfId="9" priority="10" operator="greaterThan">
      <formula>181</formula>
    </cfRule>
    <cfRule type="cellIs" dxfId="8" priority="11" operator="between">
      <formula>136</formula>
      <formula>179</formula>
    </cfRule>
    <cfRule type="cellIs" dxfId="7" priority="12" operator="between">
      <formula>91</formula>
      <formula>134</formula>
    </cfRule>
    <cfRule type="cellIs" dxfId="6" priority="13" operator="between">
      <formula>46</formula>
      <formula>89</formula>
    </cfRule>
    <cfRule type="cellIs" dxfId="5" priority="15" operator="between">
      <formula>0</formula>
      <formula>44</formula>
    </cfRule>
    <cfRule type="cellIs" dxfId="4" priority="16" operator="equal">
      <formula>180</formula>
    </cfRule>
    <cfRule type="cellIs" dxfId="3" priority="17" operator="equal">
      <formula>135</formula>
    </cfRule>
    <cfRule type="cellIs" dxfId="2" priority="18" operator="equal">
      <formula>90</formula>
    </cfRule>
    <cfRule type="cellIs" dxfId="1" priority="19" operator="equal">
      <formula>45</formula>
    </cfRule>
  </conditionalFormatting>
  <conditionalFormatting sqref="D45">
    <cfRule type="cellIs" dxfId="0" priority="14" operator="between">
      <formula>46</formula>
      <formula>89</formula>
    </cfRule>
  </conditionalFormatting>
  <pageMargins left="0.7" right="0.7" top="0.75" bottom="0.75" header="0.3" footer="0.3"/>
  <pageSetup scale="71" fitToHeight="3" orientation="portrait" r:id="rId1"/>
  <rowBreaks count="1" manualBreakCount="1">
    <brk id="46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Andrews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Bovee</dc:creator>
  <cp:lastModifiedBy>Janine Lim</cp:lastModifiedBy>
  <cp:lastPrinted>2017-06-01T12:59:33Z</cp:lastPrinted>
  <dcterms:created xsi:type="dcterms:W3CDTF">2014-10-08T20:06:52Z</dcterms:created>
  <dcterms:modified xsi:type="dcterms:W3CDTF">2018-07-10T17:27:24Z</dcterms:modified>
</cp:coreProperties>
</file>