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https://liveandrews-my.sharepoint.com/personal/bryson_andrews_edu/Documents/Documents/AUPE/Lab Kits/Documents/Semester 2/"/>
    </mc:Choice>
  </mc:AlternateContent>
  <xr:revisionPtr revIDLastSave="240" documentId="8_{FB3260FA-0ACA-4A43-9B20-38ECABAD39FB}" xr6:coauthVersionLast="47" xr6:coauthVersionMax="47" xr10:uidLastSave="{74F08FDA-F589-4803-8D03-305D61886E04}"/>
  <bookViews>
    <workbookView xWindow="-28920" yWindow="-120" windowWidth="29040" windowHeight="15840" xr2:uid="{D3B7F99E-715B-4C75-9A81-2DC68B52F169}"/>
  </bookViews>
  <sheets>
    <sheet name="Kirchhoff's Laws Solver" sheetId="2" r:id="rId1"/>
    <sheet name="Matrix Solver" sheetId="3" state="hidden" r:id="rId2"/>
    <sheet name="Edit"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3" l="1"/>
  <c r="H9" i="3" l="1"/>
  <c r="F18" i="3" s="1"/>
  <c r="H8" i="3"/>
  <c r="F17" i="3" s="1"/>
  <c r="H7" i="3"/>
  <c r="F16" i="3" s="1"/>
  <c r="D9" i="3"/>
  <c r="D8" i="3"/>
  <c r="D7" i="3"/>
  <c r="C9" i="3"/>
  <c r="C8" i="3"/>
  <c r="C7" i="3"/>
  <c r="B9" i="3"/>
  <c r="B8" i="3"/>
  <c r="B7" i="3"/>
  <c r="B16" i="3" l="1" a="1"/>
  <c r="C17" i="3" s="1"/>
  <c r="C18" i="3" l="1"/>
  <c r="C16" i="3"/>
  <c r="D16" i="3"/>
  <c r="B17" i="3"/>
  <c r="D18" i="3"/>
  <c r="B16" i="3"/>
  <c r="D17" i="3"/>
  <c r="B18" i="3"/>
  <c r="H16" i="3" l="1" a="1"/>
  <c r="H16" i="3" s="1"/>
  <c r="C25" i="3" s="1"/>
  <c r="L15" i="2" s="1" a="1"/>
  <c r="L15" i="2" s="1"/>
  <c r="I17" i="2" l="1" a="1"/>
  <c r="I17" i="2" s="1"/>
  <c r="I15" i="2" a="1"/>
  <c r="I15" i="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<sst xmlns="http://schemas.openxmlformats.org/spreadsheetml/2006/main" count="52" uniqueCount="27">
  <si>
    <t>Kirchhoff's Laws Solver</t>
  </si>
  <si>
    <r>
      <t>I</t>
    </r>
    <r>
      <rPr>
        <vertAlign val="subscript"/>
        <sz val="12"/>
        <color theme="1"/>
        <rFont val="Times New Roman"/>
        <family val="1"/>
      </rPr>
      <t>1</t>
    </r>
  </si>
  <si>
    <t>+</t>
  </si>
  <si>
    <r>
      <t>I</t>
    </r>
    <r>
      <rPr>
        <vertAlign val="subscript"/>
        <sz val="12"/>
        <color theme="1"/>
        <rFont val="Times New Roman"/>
        <family val="1"/>
      </rPr>
      <t>2</t>
    </r>
  </si>
  <si>
    <r>
      <t>I</t>
    </r>
    <r>
      <rPr>
        <vertAlign val="subscript"/>
        <sz val="12"/>
        <color theme="1"/>
        <rFont val="Times New Roman"/>
        <family val="1"/>
      </rPr>
      <t>3</t>
    </r>
  </si>
  <si>
    <t>=</t>
  </si>
  <si>
    <t>Original Matrix Equation</t>
  </si>
  <si>
    <t>A</t>
  </si>
  <si>
    <t>•</t>
  </si>
  <si>
    <t>X</t>
  </si>
  <si>
    <t>B</t>
  </si>
  <si>
    <t>Solved Matrix Equation</t>
  </si>
  <si>
    <r>
      <t>A</t>
    </r>
    <r>
      <rPr>
        <b/>
        <vertAlign val="superscript"/>
        <sz val="11"/>
        <color theme="1"/>
        <rFont val="Arial"/>
        <family val="2"/>
      </rPr>
      <t>-1</t>
    </r>
  </si>
  <si>
    <r>
      <t>I</t>
    </r>
    <r>
      <rPr>
        <b/>
        <vertAlign val="subscript"/>
        <sz val="12"/>
        <color theme="1"/>
        <rFont val="Times New Roman"/>
        <family val="1"/>
      </rPr>
      <t>1</t>
    </r>
  </si>
  <si>
    <r>
      <t>I</t>
    </r>
    <r>
      <rPr>
        <b/>
        <vertAlign val="subscript"/>
        <sz val="12"/>
        <color theme="1"/>
        <rFont val="Times New Roman"/>
        <family val="1"/>
      </rPr>
      <t>2</t>
    </r>
  </si>
  <si>
    <r>
      <t>I</t>
    </r>
    <r>
      <rPr>
        <b/>
        <vertAlign val="subscript"/>
        <sz val="12"/>
        <color theme="1"/>
        <rFont val="Times New Roman"/>
        <family val="1"/>
      </rPr>
      <t>3</t>
    </r>
  </si>
  <si>
    <t>Error?</t>
  </si>
  <si>
    <t>Check for Errors:</t>
  </si>
  <si>
    <r>
      <t>Use Kirchhoff's Laws to write three independent equations of the form below, where I</t>
    </r>
    <r>
      <rPr>
        <vertAlign val="subscript"/>
        <sz val="12"/>
        <color theme="1"/>
        <rFont val="Calibri"/>
        <family val="2"/>
        <scheme val="minor"/>
      </rPr>
      <t>1</t>
    </r>
    <r>
      <rPr>
        <sz val="12"/>
        <color theme="1"/>
        <rFont val="Calibri"/>
        <family val="2"/>
        <scheme val="minor"/>
      </rPr>
      <t>, I</t>
    </r>
    <r>
      <rPr>
        <vertAlign val="subscript"/>
        <sz val="12"/>
        <color theme="1"/>
        <rFont val="Calibri"/>
        <family val="2"/>
        <scheme val="minor"/>
      </rPr>
      <t>2</t>
    </r>
    <r>
      <rPr>
        <sz val="12"/>
        <color theme="1"/>
        <rFont val="Calibri"/>
        <family val="2"/>
        <scheme val="minor"/>
      </rPr>
      <t>, and I</t>
    </r>
    <r>
      <rPr>
        <vertAlign val="subscript"/>
        <sz val="12"/>
        <color theme="1"/>
        <rFont val="Calibri"/>
        <family val="2"/>
        <scheme val="minor"/>
      </rPr>
      <t>3</t>
    </r>
    <r>
      <rPr>
        <sz val="12"/>
        <color theme="1"/>
        <rFont val="Calibri"/>
        <family val="2"/>
        <scheme val="minor"/>
      </rPr>
      <t xml:space="preserve"> are the currents in your circuit. Enter the coefficients into the blanks and and the solutions will be displayed below.</t>
    </r>
  </si>
  <si>
    <t>Solutions</t>
  </si>
  <si>
    <t>Spreadsheet Editing</t>
  </si>
  <si>
    <t>The cells in this spreadsheet have been locked to prevent accidental editing of the formulas. This makes it easier to use without worrying about messing things up. 
If you need to edit the sheet for any reason, you can unlock with with the provided password.</t>
  </si>
  <si>
    <t>Password:</t>
  </si>
  <si>
    <t>circuit</t>
  </si>
  <si>
    <t>Check for Empty:</t>
  </si>
  <si>
    <t>Empty?</t>
  </si>
  <si>
    <t>Equations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</si>
</sst>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2" formatCode="0.0"/>
  </numFmts>
  <fonts count="14" x14ac:knownFonts="1">
    <font>
      <sz val="11"/>
      <color theme="1"/>
      <name val="Calibri"/>
      <family val="2"/>
      <scheme val="minor"/>
    </font>
    <font>
      <b/>
      <sz val="11"/>
      <color theme="1"/>
      <name val="Calibri"/>
      <family val="2"/>
      <scheme val="minor"/>
    </font>
    <font>
      <b/>
      <sz val="20"/>
      <color theme="1"/>
      <name val="Calibri"/>
      <family val="2"/>
      <scheme val="minor"/>
    </font>
    <font>
      <sz val="12"/>
      <color theme="1"/>
      <name val="Calibri"/>
      <family val="2"/>
      <scheme val="minor"/>
    </font>
    <font>
      <b/>
      <sz val="12"/>
      <color theme="1"/>
      <name val="Calibri"/>
      <family val="2"/>
      <scheme val="minor"/>
    </font>
    <font>
      <sz val="12"/>
      <color theme="1"/>
      <name val="Arial"/>
      <family val="2"/>
    </font>
    <font>
      <sz val="12"/>
      <color theme="1"/>
      <name val="Times New Roman"/>
      <family val="1"/>
    </font>
    <font>
      <vertAlign val="subscript"/>
      <sz val="12"/>
      <color theme="1"/>
      <name val="Times New Roman"/>
      <family val="1"/>
    </font>
    <font>
      <sz val="11"/>
      <color theme="1"/>
      <name val="Arial"/>
      <family val="2"/>
    </font>
    <font>
      <b/>
      <sz val="11"/>
      <color theme="1"/>
      <name val="Arial"/>
      <family val="2"/>
    </font>
    <font>
      <b/>
      <vertAlign val="superscript"/>
      <sz val="11"/>
      <color theme="1"/>
      <name val="Arial"/>
      <family val="2"/>
    </font>
    <font>
      <b/>
      <sz val="12"/>
      <color theme="1"/>
      <name val="Times New Roman"/>
      <family val="1"/>
    </font>
    <font>
      <b/>
      <vertAlign val="subscript"/>
      <sz val="12"/>
      <color theme="1"/>
      <name val="Times New Roman"/>
      <family val="1"/>
    </font>
    <font>
      <vertAlign val="subscript"/>
      <sz val="12"/>
      <color theme="1"/>
      <name val="Calibri"/>
      <family val="2"/>
      <scheme val="minor"/>
    </font>
  </fonts>
  <fills count="5">
    <fill>
      <patternFill patternType="none"/>
    </fill>
    <fill>
      <patternFill patternType="gray125"/>
    </fill>
    <fill>
      <patternFill patternType="solid">
        <fgColor theme="3" tint="0.59999389629810485"/>
        <bgColor indexed="64"/>
      </patternFill>
    </fill>
    <fill>
      <patternFill patternType="solid">
        <fgColor theme="0" tint="-4.9989318521683403E-2"/>
        <bgColor indexed="64"/>
      </patternFill>
    </fill>
    <fill>
      <patternFill patternType="solid">
        <fgColor theme="0" tint="-0.149998474074526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1">
    <xf numFmtId="0" fontId="0" fillId="0" borderId="0"/>
  </cellStyleXfs>
  <cellXfs count="60">
    <xf numFmtId="0" fontId="0" fillId="0" borderId="0" xfId="0"/>
    <xf numFmtId="0" fontId="5" fillId="0" borderId="1" xfId="0" applyFont="1" applyBorder="1" applyAlignment="1" applyProtection="1">
      <alignment horizontal="center" vertical="center" wrapText="1"/>
      <protection locked="0"/>
    </xf>
    <xf numFmtId="0" fontId="2" fillId="2" borderId="3" xfId="0" applyFont="1" applyFill="1" applyBorder="1" applyAlignment="1" applyProtection="1">
      <alignment horizontal="center" vertical="center"/>
    </xf>
    <xf numFmtId="0" fontId="2" fillId="2" borderId="2" xfId="0" applyFont="1" applyFill="1" applyBorder="1" applyAlignment="1" applyProtection="1">
      <alignment horizontal="center" vertical="center"/>
    </xf>
    <xf numFmtId="0" fontId="0" fillId="0" borderId="0" xfId="0" applyProtection="1"/>
    <xf numFmtId="0" fontId="3" fillId="0" borderId="0" xfId="0" applyFont="1" applyProtection="1"/>
    <xf numFmtId="0" fontId="3" fillId="0" borderId="0" xfId="0" applyFont="1" applyAlignment="1" applyProtection="1">
      <alignment horizontal="center"/>
    </xf>
    <xf numFmtId="0" fontId="4" fillId="4" borderId="7" xfId="0" applyFont="1" applyFill="1" applyBorder="1" applyAlignment="1" applyProtection="1">
      <alignment horizontal="center" vertical="center"/>
    </xf>
    <xf numFmtId="0" fontId="4" fillId="4" borderId="8" xfId="0" applyFont="1" applyFill="1" applyBorder="1" applyAlignment="1" applyProtection="1">
      <alignment horizontal="center" vertical="center"/>
    </xf>
    <xf numFmtId="0" fontId="4" fillId="4" borderId="9"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4" fillId="0" borderId="10" xfId="0" applyFont="1" applyFill="1" applyBorder="1" applyAlignment="1" applyProtection="1">
      <alignment horizontal="center" vertical="center"/>
    </xf>
    <xf numFmtId="0" fontId="3" fillId="0" borderId="0" xfId="0" applyFont="1" applyBorder="1" applyProtection="1"/>
    <xf numFmtId="0" fontId="3" fillId="0" borderId="0" xfId="0" applyFont="1" applyBorder="1" applyAlignment="1" applyProtection="1">
      <alignment horizontal="left" vertical="center" wrapText="1"/>
    </xf>
    <xf numFmtId="0" fontId="4" fillId="0" borderId="0" xfId="0" applyFont="1" applyAlignment="1" applyProtection="1">
      <alignment horizontal="center" vertical="center" wrapText="1"/>
    </xf>
    <xf numFmtId="0" fontId="11" fillId="0" borderId="0" xfId="0" applyFont="1" applyAlignment="1" applyProtection="1">
      <alignment horizontal="center" vertical="center" wrapText="1"/>
    </xf>
    <xf numFmtId="0" fontId="5" fillId="0" borderId="0" xfId="0" applyFont="1" applyAlignment="1" applyProtection="1">
      <alignment horizontal="left" vertical="center" wrapText="1"/>
    </xf>
    <xf numFmtId="0" fontId="3" fillId="0" borderId="0" xfId="0" applyFont="1" applyAlignment="1" applyProtection="1">
      <alignment horizontal="center" wrapText="1"/>
    </xf>
    <xf numFmtId="0" fontId="4" fillId="0" borderId="0" xfId="0" applyFont="1" applyAlignment="1" applyProtection="1">
      <alignment horizontal="center" wrapText="1"/>
    </xf>
    <xf numFmtId="0" fontId="3" fillId="0" borderId="0" xfId="0" applyFont="1" applyAlignment="1" applyProtection="1">
      <alignment horizontal="left" wrapText="1"/>
    </xf>
    <xf numFmtId="0" fontId="0" fillId="0" borderId="0" xfId="0" applyAlignment="1" applyProtection="1">
      <alignment vertical="top"/>
    </xf>
    <xf numFmtId="0" fontId="1" fillId="0" borderId="0" xfId="0" applyFont="1" applyAlignment="1" applyProtection="1">
      <alignment vertical="center"/>
    </xf>
    <xf numFmtId="0" fontId="0" fillId="0" borderId="0" xfId="0" applyAlignment="1" applyProtection="1">
      <alignment vertical="center"/>
    </xf>
    <xf numFmtId="172" fontId="8" fillId="0" borderId="1" xfId="0" applyNumberFormat="1" applyFont="1" applyBorder="1" applyAlignment="1" applyProtection="1">
      <alignment horizontal="center" vertical="center"/>
    </xf>
    <xf numFmtId="1" fontId="5" fillId="0" borderId="1" xfId="0" applyNumberFormat="1" applyFont="1"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xf>
    <xf numFmtId="0" fontId="3" fillId="0" borderId="7" xfId="0" applyFont="1" applyBorder="1" applyAlignment="1" applyProtection="1">
      <alignment horizontal="left" vertical="center" wrapText="1"/>
    </xf>
    <xf numFmtId="0" fontId="3" fillId="0" borderId="9" xfId="0" applyFont="1" applyBorder="1" applyAlignment="1" applyProtection="1">
      <alignment horizontal="left" vertical="center" wrapText="1"/>
    </xf>
    <xf numFmtId="0" fontId="4" fillId="4" borderId="1" xfId="0" applyFont="1" applyFill="1" applyBorder="1" applyAlignment="1" applyProtection="1">
      <alignment horizontal="center" vertical="center" wrapText="1"/>
    </xf>
    <xf numFmtId="0" fontId="3" fillId="0" borderId="1" xfId="0" applyFont="1" applyBorder="1" applyAlignment="1" applyProtection="1">
      <alignment horizontal="center" vertical="center" wrapText="1"/>
    </xf>
    <xf numFmtId="0" fontId="2" fillId="2" borderId="7" xfId="0" applyFont="1" applyFill="1" applyBorder="1" applyAlignment="1" applyProtection="1">
      <alignment horizontal="center" vertical="center"/>
    </xf>
    <xf numFmtId="0" fontId="2" fillId="2" borderId="8" xfId="0" applyFont="1" applyFill="1" applyBorder="1" applyAlignment="1" applyProtection="1">
      <alignment horizontal="center" vertical="center"/>
    </xf>
    <xf numFmtId="0" fontId="2" fillId="2" borderId="9" xfId="0" applyFont="1" applyFill="1" applyBorder="1" applyAlignment="1" applyProtection="1">
      <alignment horizontal="center" vertical="center"/>
    </xf>
    <xf numFmtId="0" fontId="2" fillId="0" borderId="0" xfId="0" applyFont="1" applyFill="1" applyBorder="1" applyAlignment="1" applyProtection="1">
      <alignment vertical="center"/>
    </xf>
    <xf numFmtId="0" fontId="1" fillId="4" borderId="7" xfId="0" applyFont="1" applyFill="1" applyBorder="1" applyAlignment="1" applyProtection="1">
      <alignment horizontal="left" vertical="center"/>
    </xf>
    <xf numFmtId="0" fontId="1" fillId="4" borderId="8" xfId="0" applyFont="1" applyFill="1" applyBorder="1" applyAlignment="1" applyProtection="1">
      <alignment horizontal="left" vertical="center"/>
    </xf>
    <xf numFmtId="0" fontId="1" fillId="4" borderId="9" xfId="0" applyFont="1" applyFill="1" applyBorder="1" applyAlignment="1" applyProtection="1">
      <alignment horizontal="left" vertical="center"/>
    </xf>
    <xf numFmtId="0" fontId="1" fillId="0" borderId="0" xfId="0" applyFont="1" applyFill="1" applyBorder="1" applyAlignment="1" applyProtection="1">
      <alignment horizontal="left" vertical="center"/>
    </xf>
    <xf numFmtId="0" fontId="0" fillId="0" borderId="0" xfId="0" applyFill="1" applyProtection="1"/>
    <xf numFmtId="0" fontId="9" fillId="0" borderId="0" xfId="0" applyFont="1" applyAlignment="1" applyProtection="1">
      <alignment horizontal="center" vertical="center"/>
    </xf>
    <xf numFmtId="0" fontId="8" fillId="0" borderId="0" xfId="0" applyFont="1" applyAlignment="1" applyProtection="1">
      <alignment horizontal="center" vertical="center"/>
    </xf>
    <xf numFmtId="0" fontId="9" fillId="0" borderId="0" xfId="0" applyFont="1" applyAlignment="1" applyProtection="1">
      <alignment horizontal="center" vertical="center"/>
    </xf>
    <xf numFmtId="0" fontId="0" fillId="0" borderId="0" xfId="0" applyBorder="1" applyProtection="1"/>
    <xf numFmtId="0" fontId="8" fillId="3" borderId="6" xfId="0" applyFont="1" applyFill="1" applyBorder="1" applyAlignment="1" applyProtection="1">
      <alignment horizontal="center" vertical="center"/>
    </xf>
    <xf numFmtId="0" fontId="8" fillId="3" borderId="0" xfId="0" applyFont="1" applyFill="1" applyAlignment="1" applyProtection="1">
      <alignment horizontal="center" vertical="center"/>
    </xf>
    <xf numFmtId="0" fontId="8" fillId="3" borderId="4" xfId="0" applyFont="1" applyFill="1" applyBorder="1" applyAlignment="1" applyProtection="1">
      <alignment horizontal="center" vertical="center"/>
    </xf>
    <xf numFmtId="0" fontId="8" fillId="0" borderId="5" xfId="0" applyFont="1" applyBorder="1" applyAlignment="1" applyProtection="1">
      <alignment horizontal="center" vertical="center"/>
    </xf>
    <xf numFmtId="0" fontId="6" fillId="3" borderId="0" xfId="0" applyFont="1" applyFill="1" applyAlignment="1" applyProtection="1">
      <alignment horizontal="center" vertical="center" wrapText="1"/>
    </xf>
    <xf numFmtId="0" fontId="8" fillId="3" borderId="5" xfId="0" applyFont="1" applyFill="1" applyBorder="1" applyAlignment="1" applyProtection="1">
      <alignment horizontal="center" vertical="center"/>
    </xf>
    <xf numFmtId="0" fontId="1" fillId="0" borderId="0" xfId="0" applyFont="1" applyProtection="1"/>
    <xf numFmtId="1" fontId="8" fillId="3" borderId="6" xfId="0" applyNumberFormat="1" applyFont="1" applyFill="1" applyBorder="1" applyAlignment="1" applyProtection="1">
      <alignment horizontal="center" vertical="center"/>
    </xf>
    <xf numFmtId="1" fontId="8" fillId="3" borderId="0" xfId="0" applyNumberFormat="1" applyFont="1" applyFill="1" applyAlignment="1" applyProtection="1">
      <alignment horizontal="center" vertical="center"/>
    </xf>
    <xf numFmtId="1" fontId="8" fillId="3" borderId="4" xfId="0" applyNumberFormat="1" applyFont="1" applyFill="1" applyBorder="1" applyAlignment="1" applyProtection="1">
      <alignment horizontal="center" vertical="center"/>
    </xf>
    <xf numFmtId="0" fontId="5" fillId="3" borderId="5" xfId="0" applyFont="1" applyFill="1" applyBorder="1" applyAlignment="1" applyProtection="1">
      <alignment horizontal="center" vertical="center" wrapText="1"/>
    </xf>
    <xf numFmtId="1" fontId="5" fillId="3" borderId="5" xfId="0" applyNumberFormat="1" applyFont="1" applyFill="1" applyBorder="1" applyAlignment="1" applyProtection="1">
      <alignment horizontal="center" vertical="center" wrapText="1"/>
    </xf>
    <xf numFmtId="0" fontId="8" fillId="0" borderId="4" xfId="0" applyFont="1" applyBorder="1" applyAlignment="1" applyProtection="1">
      <alignment horizontal="center" vertical="center"/>
    </xf>
    <xf numFmtId="0" fontId="5" fillId="0" borderId="0" xfId="0" applyFont="1" applyBorder="1" applyAlignment="1" applyProtection="1">
      <alignment horizontal="center" vertical="center" wrapText="1"/>
      <protection locked="0"/>
    </xf>
    <xf numFmtId="0" fontId="3" fillId="0" borderId="0" xfId="0" applyFont="1" applyBorder="1" applyAlignment="1" applyProtection="1">
      <alignment vertical="center" wrapText="1"/>
    </xf>
    <xf numFmtId="172" fontId="8" fillId="0" borderId="8" xfId="0" applyNumberFormat="1" applyFont="1" applyBorder="1" applyAlignment="1" applyProtection="1">
      <alignment horizontal="center" vertical="center"/>
    </xf>
    <xf numFmtId="0" fontId="5" fillId="0" borderId="0" xfId="0" applyFont="1" applyBorder="1" applyAlignment="1" applyProtection="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12101-1963-4C00-81ED-A99BBD5F7401}">
  <dimension ref="A1:N19"/>
  <sheetViews>
    <sheetView showGridLines="0" tabSelected="1" workbookViewId="0">
      <selection activeCell="A13" sqref="A13:N13"/>
    </sheetView>
  </sheetViews>
  <sheetFormatPr defaultRowHeight="15" x14ac:dyDescent="0.25"/>
  <cols>
    <col min="1" max="2" width="9.140625" style="4"/>
    <col min="3" max="3" width="15.7109375" style="4" customWidth="1"/>
    <col min="4" max="5" width="3.7109375" style="4" customWidth="1"/>
    <col min="6" max="6" width="15.7109375" style="4" customWidth="1"/>
    <col min="7" max="8" width="3.7109375" style="4" customWidth="1"/>
    <col min="9" max="9" width="15.7109375" style="4" customWidth="1"/>
    <col min="10" max="11" width="3.7109375" style="4" customWidth="1"/>
    <col min="12" max="12" width="15.7109375" style="4" customWidth="1"/>
    <col min="13" max="13" width="9.140625" style="4" customWidth="1"/>
    <col min="14" max="16384" width="9.140625" style="4"/>
  </cols>
  <sheetData>
    <row r="1" spans="1:14" ht="69.75" customHeight="1" x14ac:dyDescent="0.25">
      <c r="A1" s="2" t="s">
        <v>0</v>
      </c>
      <c r="B1" s="2"/>
      <c r="C1" s="2"/>
      <c r="D1" s="2"/>
      <c r="E1" s="2"/>
      <c r="F1" s="2"/>
      <c r="G1" s="2"/>
      <c r="H1" s="2"/>
      <c r="I1" s="2"/>
      <c r="J1" s="2"/>
      <c r="K1" s="2"/>
      <c r="L1" s="2"/>
      <c r="M1" s="2"/>
      <c r="N1" s="3"/>
    </row>
    <row r="2" spans="1:14" ht="32.25" customHeight="1" x14ac:dyDescent="0.25">
      <c r="A2" s="5"/>
      <c r="B2" s="5"/>
      <c r="C2" s="6"/>
      <c r="D2" s="6"/>
      <c r="E2" s="6"/>
      <c r="F2" s="6"/>
      <c r="G2" s="6"/>
      <c r="H2" s="6"/>
      <c r="I2" s="6"/>
      <c r="J2" s="6"/>
      <c r="K2" s="6"/>
      <c r="L2" s="6"/>
      <c r="M2" s="6"/>
      <c r="N2" s="6"/>
    </row>
    <row r="3" spans="1:14" ht="32.25" customHeight="1" x14ac:dyDescent="0.25">
      <c r="A3" s="7" t="s">
        <v>26</v>
      </c>
      <c r="B3" s="8"/>
      <c r="C3" s="8"/>
      <c r="D3" s="8"/>
      <c r="E3" s="8"/>
      <c r="F3" s="8"/>
      <c r="G3" s="8"/>
      <c r="H3" s="8"/>
      <c r="I3" s="8"/>
      <c r="J3" s="8"/>
      <c r="K3" s="8"/>
      <c r="L3" s="8"/>
      <c r="M3" s="8"/>
      <c r="N3" s="9"/>
    </row>
    <row r="4" spans="1:14" ht="15.75" x14ac:dyDescent="0.25">
      <c r="A4" s="10"/>
      <c r="B4" s="11"/>
      <c r="C4" s="11"/>
      <c r="D4" s="11"/>
      <c r="E4" s="11"/>
      <c r="F4" s="11"/>
      <c r="G4" s="11"/>
      <c r="H4" s="11"/>
      <c r="I4" s="11"/>
      <c r="J4" s="11"/>
      <c r="K4" s="11"/>
      <c r="L4" s="11"/>
      <c r="M4" s="11"/>
      <c r="N4" s="11"/>
    </row>
    <row r="5" spans="1:14" ht="36" customHeight="1" x14ac:dyDescent="0.25">
      <c r="A5" s="12"/>
      <c r="B5" s="13" t="s">
        <v>18</v>
      </c>
      <c r="C5" s="13"/>
      <c r="D5" s="13"/>
      <c r="E5" s="13"/>
      <c r="F5" s="13"/>
      <c r="G5" s="13"/>
      <c r="H5" s="13"/>
      <c r="I5" s="13"/>
      <c r="J5" s="13"/>
      <c r="K5" s="13"/>
      <c r="L5" s="13"/>
      <c r="M5" s="13"/>
      <c r="N5" s="57"/>
    </row>
    <row r="6" spans="1:14" ht="20.25" customHeight="1" x14ac:dyDescent="0.25">
      <c r="A6" s="5"/>
      <c r="B6" s="5"/>
      <c r="C6" s="14"/>
      <c r="D6" s="14"/>
      <c r="E6" s="14"/>
      <c r="F6" s="14"/>
      <c r="G6" s="14"/>
      <c r="H6" s="14"/>
      <c r="I6" s="14"/>
      <c r="J6" s="14"/>
      <c r="K6" s="14"/>
      <c r="L6" s="14"/>
      <c r="M6" s="14"/>
      <c r="N6" s="14"/>
    </row>
    <row r="7" spans="1:14" ht="24" customHeight="1" x14ac:dyDescent="0.25">
      <c r="A7" s="5"/>
      <c r="B7" s="5"/>
      <c r="C7" s="1"/>
      <c r="D7" s="15" t="s">
        <v>13</v>
      </c>
      <c r="E7" s="16" t="s">
        <v>2</v>
      </c>
      <c r="F7" s="1"/>
      <c r="G7" s="15" t="s">
        <v>14</v>
      </c>
      <c r="H7" s="16" t="s">
        <v>2</v>
      </c>
      <c r="I7" s="1"/>
      <c r="J7" s="15" t="s">
        <v>15</v>
      </c>
      <c r="K7" s="16" t="s">
        <v>5</v>
      </c>
      <c r="L7" s="1"/>
      <c r="M7" s="56"/>
      <c r="N7" s="17"/>
    </row>
    <row r="8" spans="1:14" ht="15.75" x14ac:dyDescent="0.25">
      <c r="A8" s="5"/>
      <c r="B8" s="5"/>
      <c r="C8" s="17"/>
      <c r="D8" s="18"/>
      <c r="E8" s="19"/>
      <c r="F8" s="17"/>
      <c r="G8" s="18"/>
      <c r="H8" s="19"/>
      <c r="I8" s="17"/>
      <c r="J8" s="18"/>
      <c r="K8" s="19"/>
      <c r="L8" s="17"/>
      <c r="M8" s="17"/>
      <c r="N8" s="17"/>
    </row>
    <row r="9" spans="1:14" ht="24" customHeight="1" x14ac:dyDescent="0.25">
      <c r="A9" s="5"/>
      <c r="B9" s="5"/>
      <c r="C9" s="1"/>
      <c r="D9" s="15" t="s">
        <v>13</v>
      </c>
      <c r="E9" s="16" t="s">
        <v>2</v>
      </c>
      <c r="F9" s="1"/>
      <c r="G9" s="15" t="s">
        <v>14</v>
      </c>
      <c r="H9" s="16" t="s">
        <v>2</v>
      </c>
      <c r="I9" s="1"/>
      <c r="J9" s="15" t="s">
        <v>15</v>
      </c>
      <c r="K9" s="16" t="s">
        <v>5</v>
      </c>
      <c r="L9" s="1"/>
      <c r="M9" s="56"/>
      <c r="N9" s="17"/>
    </row>
    <row r="10" spans="1:14" ht="15.75" x14ac:dyDescent="0.25">
      <c r="A10" s="5"/>
      <c r="B10" s="5"/>
      <c r="C10" s="17"/>
      <c r="D10" s="18"/>
      <c r="E10" s="19"/>
      <c r="F10" s="17"/>
      <c r="G10" s="18"/>
      <c r="H10" s="19"/>
      <c r="I10" s="17"/>
      <c r="J10" s="18"/>
      <c r="K10" s="19"/>
      <c r="L10" s="17"/>
      <c r="M10" s="17"/>
      <c r="N10" s="17"/>
    </row>
    <row r="11" spans="1:14" ht="24" customHeight="1" x14ac:dyDescent="0.25">
      <c r="A11" s="5"/>
      <c r="B11" s="5"/>
      <c r="C11" s="1"/>
      <c r="D11" s="15" t="s">
        <v>13</v>
      </c>
      <c r="E11" s="16" t="s">
        <v>2</v>
      </c>
      <c r="F11" s="24"/>
      <c r="G11" s="15" t="s">
        <v>14</v>
      </c>
      <c r="H11" s="16" t="s">
        <v>2</v>
      </c>
      <c r="I11" s="1"/>
      <c r="J11" s="15" t="s">
        <v>15</v>
      </c>
      <c r="K11" s="16" t="s">
        <v>5</v>
      </c>
      <c r="L11" s="1"/>
      <c r="M11" s="56"/>
      <c r="N11" s="17"/>
    </row>
    <row r="12" spans="1:14" ht="32.25" customHeight="1" x14ac:dyDescent="0.25">
      <c r="A12" s="5"/>
      <c r="B12" s="5"/>
      <c r="C12" s="17"/>
      <c r="D12" s="17"/>
      <c r="E12" s="17"/>
      <c r="F12" s="17"/>
      <c r="G12" s="17"/>
      <c r="H12" s="17"/>
      <c r="I12" s="17"/>
      <c r="J12" s="17"/>
      <c r="K12" s="17"/>
      <c r="L12" s="17"/>
      <c r="M12" s="17"/>
      <c r="N12" s="17"/>
    </row>
    <row r="13" spans="1:14" ht="32.25" customHeight="1" x14ac:dyDescent="0.25">
      <c r="A13" s="7" t="s">
        <v>19</v>
      </c>
      <c r="B13" s="8"/>
      <c r="C13" s="8"/>
      <c r="D13" s="8"/>
      <c r="E13" s="8"/>
      <c r="F13" s="8"/>
      <c r="G13" s="8"/>
      <c r="H13" s="8"/>
      <c r="I13" s="8"/>
      <c r="J13" s="8"/>
      <c r="K13" s="8"/>
      <c r="L13" s="8"/>
      <c r="M13" s="8"/>
      <c r="N13" s="9"/>
    </row>
    <row r="14" spans="1:14" ht="24" customHeight="1" x14ac:dyDescent="0.25">
      <c r="I14" s="20"/>
    </row>
    <row r="15" spans="1:14" ht="24" customHeight="1" x14ac:dyDescent="0.25">
      <c r="I15" s="21" t="str" cm="1">
        <f t="array" ref="I15">_xlfn.IFS('Matrix Solver'!C22="YES","",'Matrix Solver'!C25="YES","ERROR:",TRUE,"")</f>
        <v/>
      </c>
      <c r="J15" s="15" t="s">
        <v>13</v>
      </c>
      <c r="K15" s="16" t="s">
        <v>5</v>
      </c>
      <c r="L15" s="23" t="str" cm="1">
        <f t="array" ref="L15">_xlfn.IFS('Matrix Solver'!C22="YES","",'Matrix Solver'!C25="YES","",TRUE,'Matrix Solver'!H16:H18)</f>
        <v/>
      </c>
    </row>
    <row r="16" spans="1:14" ht="15.75" x14ac:dyDescent="0.25">
      <c r="I16" s="21"/>
      <c r="J16" s="15"/>
      <c r="K16" s="59"/>
      <c r="L16" s="58"/>
      <c r="M16" s="42"/>
    </row>
    <row r="17" spans="9:13" ht="24" customHeight="1" x14ac:dyDescent="0.25">
      <c r="I17" s="22" t="str" cm="1">
        <f t="array" ref="I17">_xlfn.IFS('Matrix Solver'!C22="YES","",'Matrix Solver'!C25="YES","The equations are not independent. Try again!",TRUE,"")</f>
        <v/>
      </c>
      <c r="J17" s="15" t="s">
        <v>14</v>
      </c>
      <c r="K17" s="16" t="s">
        <v>5</v>
      </c>
      <c r="L17" s="23"/>
    </row>
    <row r="18" spans="9:13" ht="15.75" x14ac:dyDescent="0.25">
      <c r="I18" s="22"/>
      <c r="J18" s="15"/>
      <c r="K18" s="59"/>
      <c r="L18" s="58"/>
      <c r="M18" s="42"/>
    </row>
    <row r="19" spans="9:13" ht="24" customHeight="1" x14ac:dyDescent="0.25">
      <c r="J19" s="15" t="s">
        <v>15</v>
      </c>
      <c r="K19" s="16" t="s">
        <v>5</v>
      </c>
      <c r="L19" s="23"/>
    </row>
  </sheetData>
  <sheetProtection algorithmName="SHA-512" hashValue="HLEGbwAj1A7niCYyF0LUld4r3mbfpUdJ6TYXeovBOgtQqqTlhJUJd3Qg3TFwVvNe0H2h4ty3TCTdUKqHU4E/Eg==" saltValue="2HyVOuriVDWVSW0ADOhCMw==" spinCount="100000" sheet="1" objects="1" scenarios="1" formatCells="0"/>
  <protectedRanges>
    <protectedRange algorithmName="SHA-512" hashValue="4bQjMFRYBWq292MUz7vS77/OgdaIF2bZRi3+9RyKm14y1hjI4cXlpnO6WVaFdxdk77O61bIdRAxvZJDS3QTETg==" saltValue="VkUikxs1Ttk7D5tUeRqPGg==" spinCount="100000" sqref="C7 F7 I7 L7:M7 C9 F9 I9 L9:M9 C11 F11 I11 L11:M11" name="Inputs"/>
  </protectedRanges>
  <mergeCells count="5">
    <mergeCell ref="A13:N13"/>
    <mergeCell ref="B5:M5"/>
    <mergeCell ref="A1:N1"/>
    <mergeCell ref="C2:N2"/>
    <mergeCell ref="A3:N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8E5AC-FEF1-4CD1-8F27-D9513678F8EE}">
  <dimension ref="A1:L25"/>
  <sheetViews>
    <sheetView showGridLines="0" topLeftCell="A3" workbookViewId="0">
      <selection activeCell="G21" sqref="G21"/>
    </sheetView>
  </sheetViews>
  <sheetFormatPr defaultRowHeight="15" x14ac:dyDescent="0.25"/>
  <cols>
    <col min="1" max="1" width="9.140625" style="4"/>
    <col min="2" max="4" width="15.7109375" style="4" customWidth="1"/>
    <col min="5" max="7" width="9.140625" style="4"/>
    <col min="8" max="8" width="15.7109375" style="4" customWidth="1"/>
    <col min="9" max="16384" width="9.140625" style="4"/>
  </cols>
  <sheetData>
    <row r="1" spans="1:12" ht="69.75" customHeight="1" x14ac:dyDescent="0.25">
      <c r="A1" s="30" t="s">
        <v>0</v>
      </c>
      <c r="B1" s="31"/>
      <c r="C1" s="31"/>
      <c r="D1" s="31"/>
      <c r="E1" s="31"/>
      <c r="F1" s="31"/>
      <c r="G1" s="31"/>
      <c r="H1" s="31"/>
      <c r="I1" s="32"/>
      <c r="J1" s="33"/>
      <c r="K1" s="33"/>
      <c r="L1" s="33"/>
    </row>
    <row r="2" spans="1:12" ht="32.25" customHeight="1" x14ac:dyDescent="0.25"/>
    <row r="3" spans="1:12" ht="32.25" customHeight="1" x14ac:dyDescent="0.25">
      <c r="A3" s="34" t="s">
        <v>6</v>
      </c>
      <c r="B3" s="35"/>
      <c r="C3" s="35"/>
      <c r="D3" s="35"/>
      <c r="E3" s="35"/>
      <c r="F3" s="35"/>
      <c r="G3" s="35"/>
      <c r="H3" s="35"/>
      <c r="I3" s="36"/>
    </row>
    <row r="4" spans="1:12" x14ac:dyDescent="0.25">
      <c r="A4" s="37"/>
      <c r="B4" s="37"/>
      <c r="C4" s="37"/>
      <c r="D4" s="37"/>
      <c r="E4" s="37"/>
      <c r="F4" s="37"/>
      <c r="G4" s="37"/>
      <c r="H4" s="37"/>
      <c r="I4" s="37"/>
      <c r="J4" s="38"/>
    </row>
    <row r="5" spans="1:12" x14ac:dyDescent="0.25">
      <c r="B5" s="39" t="s">
        <v>7</v>
      </c>
      <c r="C5" s="39"/>
      <c r="D5" s="39"/>
      <c r="E5" s="40"/>
      <c r="F5" s="41" t="s">
        <v>9</v>
      </c>
      <c r="G5" s="41"/>
      <c r="H5" s="41" t="s">
        <v>10</v>
      </c>
    </row>
    <row r="7" spans="1:12" ht="18.75" x14ac:dyDescent="0.25">
      <c r="A7" s="42"/>
      <c r="B7" s="43">
        <f>'Kirchhoff''s Laws Solver'!C7</f>
        <v>0</v>
      </c>
      <c r="C7" s="44">
        <f>'Kirchhoff''s Laws Solver'!F7</f>
        <v>0</v>
      </c>
      <c r="D7" s="45">
        <f>'Kirchhoff''s Laws Solver'!I7</f>
        <v>0</v>
      </c>
      <c r="E7" s="46"/>
      <c r="F7" s="47" t="s">
        <v>1</v>
      </c>
      <c r="G7" s="46"/>
      <c r="H7" s="48">
        <f>'Kirchhoff''s Laws Solver'!L7</f>
        <v>0</v>
      </c>
    </row>
    <row r="8" spans="1:12" ht="18.75" x14ac:dyDescent="0.25">
      <c r="A8" s="42"/>
      <c r="B8" s="43">
        <f>'Kirchhoff''s Laws Solver'!C9</f>
        <v>0</v>
      </c>
      <c r="C8" s="44">
        <f>'Kirchhoff''s Laws Solver'!F9</f>
        <v>0</v>
      </c>
      <c r="D8" s="45">
        <f>'Kirchhoff''s Laws Solver'!I9</f>
        <v>0</v>
      </c>
      <c r="E8" s="46" t="s">
        <v>8</v>
      </c>
      <c r="F8" s="47" t="s">
        <v>3</v>
      </c>
      <c r="G8" s="46" t="s">
        <v>5</v>
      </c>
      <c r="H8" s="48">
        <f>'Kirchhoff''s Laws Solver'!L9</f>
        <v>0</v>
      </c>
    </row>
    <row r="9" spans="1:12" ht="18.75" x14ac:dyDescent="0.25">
      <c r="A9" s="42"/>
      <c r="B9" s="43">
        <f>'Kirchhoff''s Laws Solver'!C11</f>
        <v>0</v>
      </c>
      <c r="C9" s="44">
        <f>'Kirchhoff''s Laws Solver'!F11</f>
        <v>0</v>
      </c>
      <c r="D9" s="45">
        <f>'Kirchhoff''s Laws Solver'!I11</f>
        <v>0</v>
      </c>
      <c r="E9" s="46"/>
      <c r="F9" s="47" t="s">
        <v>4</v>
      </c>
      <c r="G9" s="46"/>
      <c r="H9" s="48">
        <f>'Kirchhoff''s Laws Solver'!L11</f>
        <v>0</v>
      </c>
    </row>
    <row r="12" spans="1:12" ht="32.25" customHeight="1" x14ac:dyDescent="0.25">
      <c r="A12" s="34" t="s">
        <v>11</v>
      </c>
      <c r="B12" s="35"/>
      <c r="C12" s="35"/>
      <c r="D12" s="35"/>
      <c r="E12" s="35"/>
      <c r="F12" s="35"/>
      <c r="G12" s="35"/>
      <c r="H12" s="35"/>
      <c r="I12" s="36"/>
    </row>
    <row r="13" spans="1:12" x14ac:dyDescent="0.25">
      <c r="A13" s="49"/>
    </row>
    <row r="14" spans="1:12" ht="17.25" x14ac:dyDescent="0.25">
      <c r="B14" s="39" t="s">
        <v>12</v>
      </c>
      <c r="C14" s="39"/>
      <c r="D14" s="39"/>
      <c r="E14" s="40"/>
      <c r="F14" s="41" t="s">
        <v>10</v>
      </c>
      <c r="H14" s="41" t="s">
        <v>9</v>
      </c>
    </row>
    <row r="16" spans="1:12" x14ac:dyDescent="0.25">
      <c r="B16" s="50" t="e">
        <f t="array" ref="B16:D18">MINVERSE(B7:D9)</f>
        <v>#NUM!</v>
      </c>
      <c r="C16" s="51" t="e">
        <v>#NUM!</v>
      </c>
      <c r="D16" s="52" t="e">
        <v>#NUM!</v>
      </c>
      <c r="E16" s="46"/>
      <c r="F16" s="53">
        <f>H7</f>
        <v>0</v>
      </c>
      <c r="H16" s="54" t="e" cm="1">
        <f t="array" ref="H16">MMULT(B16:D18,F16:F18)</f>
        <v>#NUM!</v>
      </c>
    </row>
    <row r="17" spans="2:8" x14ac:dyDescent="0.25">
      <c r="B17" s="50" t="e">
        <v>#NUM!</v>
      </c>
      <c r="C17" s="51" t="e">
        <v>#NUM!</v>
      </c>
      <c r="D17" s="52" t="e">
        <v>#NUM!</v>
      </c>
      <c r="E17" s="46" t="s">
        <v>8</v>
      </c>
      <c r="F17" s="53">
        <f>H8</f>
        <v>0</v>
      </c>
      <c r="G17" s="55" t="s">
        <v>5</v>
      </c>
      <c r="H17" s="54"/>
    </row>
    <row r="18" spans="2:8" x14ac:dyDescent="0.25">
      <c r="B18" s="50" t="e">
        <v>#NUM!</v>
      </c>
      <c r="C18" s="51" t="e">
        <v>#NUM!</v>
      </c>
      <c r="D18" s="52" t="e">
        <v>#NUM!</v>
      </c>
      <c r="E18" s="46"/>
      <c r="F18" s="53">
        <f>H9</f>
        <v>0</v>
      </c>
      <c r="H18" s="54"/>
    </row>
    <row r="21" spans="2:8" ht="32.25" customHeight="1" x14ac:dyDescent="0.25">
      <c r="B21" s="21" t="s">
        <v>24</v>
      </c>
      <c r="C21" s="41" t="s">
        <v>25</v>
      </c>
    </row>
    <row r="22" spans="2:8" ht="32.25" customHeight="1" x14ac:dyDescent="0.25">
      <c r="B22" s="22"/>
      <c r="C22" s="40" t="str">
        <f>IF(OR(ISBLANK('Kirchhoff''s Laws Solver'!C7),ISBLANK('Kirchhoff''s Laws Solver'!F7),ISBLANK('Kirchhoff''s Laws Solver'!I7),ISBLANK('Kirchhoff''s Laws Solver'!L7),ISBLANK('Kirchhoff''s Laws Solver'!C9),ISBLANK('Kirchhoff''s Laws Solver'!F9),ISBLANK('Kirchhoff''s Laws Solver'!I9),ISBLANK('Kirchhoff''s Laws Solver'!L9),ISBLANK('Kirchhoff''s Laws Solver'!C11),ISBLANK('Kirchhoff''s Laws Solver'!F11),ISBLANK('Kirchhoff''s Laws Solver'!I11),ISBLANK('Kirchhoff''s Laws Solver'!L11)),"YES","NO")</f>
        <v>YES</v>
      </c>
    </row>
    <row r="24" spans="2:8" ht="32.25" customHeight="1" x14ac:dyDescent="0.25">
      <c r="B24" s="21" t="s">
        <v>17</v>
      </c>
      <c r="C24" s="41" t="s">
        <v>16</v>
      </c>
    </row>
    <row r="25" spans="2:8" ht="32.25" customHeight="1" x14ac:dyDescent="0.25">
      <c r="B25" s="22"/>
      <c r="C25" s="40" t="str">
        <f>IF(IFERROR(H16,"ERROR")="ERROR","YES","NO")</f>
        <v>YES</v>
      </c>
    </row>
  </sheetData>
  <sheetProtection algorithmName="SHA-512" hashValue="C+v22AIYj22+IR/Va+qTw8t6i93cYU5b1Q+FVJvdh3DuMMbw1igErNzqqcnq58YGR48kOY2iyWkvTW70g7WD9A==" saltValue="aPGisKEXZOBjAPSqA9ab5w==" spinCount="100000" sheet="1" objects="1" scenarios="1"/>
  <mergeCells count="5">
    <mergeCell ref="B5:D5"/>
    <mergeCell ref="B14:D14"/>
    <mergeCell ref="A1:I1"/>
    <mergeCell ref="A3:I3"/>
    <mergeCell ref="A12:I12"/>
  </mergeCells>
  <pageMargins left="0.7" right="0.7" top="0.75" bottom="0.75" header="0.3" footer="0.3"/>
  <ignoredErrors>
    <ignoredError sqref="F16:F18 H16"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C564A-561D-4FCA-A06B-E86897AF6CA8}">
  <dimension ref="B1:C5"/>
  <sheetViews>
    <sheetView workbookViewId="0">
      <selection activeCell="C5" sqref="C5"/>
    </sheetView>
  </sheetViews>
  <sheetFormatPr defaultRowHeight="15.75" x14ac:dyDescent="0.25"/>
  <cols>
    <col min="1" max="1" width="9.140625" style="5"/>
    <col min="2" max="3" width="44.7109375" style="5" customWidth="1"/>
    <col min="4" max="16384" width="9.140625" style="5"/>
  </cols>
  <sheetData>
    <row r="1" spans="2:3" ht="32.25" customHeight="1" x14ac:dyDescent="0.25"/>
    <row r="2" spans="2:3" ht="32.25" customHeight="1" x14ac:dyDescent="0.25">
      <c r="B2" s="25" t="s">
        <v>20</v>
      </c>
      <c r="C2" s="25"/>
    </row>
    <row r="3" spans="2:3" ht="57" customHeight="1" x14ac:dyDescent="0.25">
      <c r="B3" s="26" t="s">
        <v>21</v>
      </c>
      <c r="C3" s="27"/>
    </row>
    <row r="4" spans="2:3" ht="32.25" customHeight="1" x14ac:dyDescent="0.25"/>
    <row r="5" spans="2:3" ht="32.25" customHeight="1" x14ac:dyDescent="0.25">
      <c r="B5" s="28" t="s">
        <v>22</v>
      </c>
      <c r="C5" s="29" t="s">
        <v>23</v>
      </c>
    </row>
  </sheetData>
  <sheetProtection algorithmName="SHA-512" hashValue="QGKuvf2sFPKm3TVh9PHS77LYAL18woKHaoP2geZ7IVPpAIEdNIAhhirM0/CrIA0Jl5M5g11fFXw+cWzX4OpCHA==" saltValue="HDDPmlJ526zqvQGbIEh7ow==" spinCount="100000" sheet="1" objects="1" scenarios="1"/>
  <mergeCells count="2">
    <mergeCell ref="B2:C2"/>
    <mergeCell ref="B3:C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Kirchhoff's Laws Solver</vt:lpstr>
      <vt:lpstr>Matrix Solver</vt:lpstr>
      <vt:lpstr>Edit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Bryson</dc:creator>
  <cp:lastModifiedBy>Michael Bryson</cp:lastModifiedBy>
  <dcterms:created xsi:type="dcterms:W3CDTF">2023-09-08T18:16:42Z</dcterms:created>
  <dcterms:modified xsi:type="dcterms:W3CDTF">2023-09-11T16:36:44Z</dcterms:modified>
</cp:coreProperties>
</file>